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Оля работа\"/>
    </mc:Choice>
  </mc:AlternateContent>
  <xr:revisionPtr revIDLastSave="0" documentId="8_{CB6F6D06-0B55-4CC6-994B-B619704350C2}" xr6:coauthVersionLast="47" xr6:coauthVersionMax="47" xr10:uidLastSave="{00000000-0000-0000-0000-000000000000}"/>
  <bookViews>
    <workbookView xWindow="-120" yWindow="-120" windowWidth="29040" windowHeight="15720" xr2:uid="{547497C9-A904-4A4D-9E70-39961F97B601}"/>
  </bookViews>
  <sheets>
    <sheet name="Бюджет" sheetId="1" r:id="rId1"/>
  </sheets>
  <definedNames>
    <definedName name="_xlnm._FilterDatabase" localSheetId="0" hidden="1">Бюджет!$A$13:$O$13</definedName>
    <definedName name="APPT" localSheetId="0">Бюджет!$A$20</definedName>
    <definedName name="FIO" localSheetId="0">Бюджет!$F$20</definedName>
    <definedName name="LAST_CELL" localSheetId="0">Бюджет!$M$159</definedName>
    <definedName name="SIGN" localSheetId="0">Бюджет!$A$20:$H$21</definedName>
    <definedName name="_xlnm.Print_Titles" localSheetId="0">Бюджет!$12:$12</definedName>
  </definedNames>
  <calcPr calcId="181029" fullCalcOnLoad="1"/>
</workbook>
</file>

<file path=xl/calcChain.xml><?xml version="1.0" encoding="utf-8"?>
<calcChain xmlns="http://schemas.openxmlformats.org/spreadsheetml/2006/main">
  <c r="M82" i="1" l="1"/>
  <c r="L82" i="1"/>
  <c r="M64" i="1"/>
  <c r="L64" i="1"/>
  <c r="L52" i="1"/>
  <c r="M52" i="1"/>
  <c r="M45" i="1"/>
  <c r="M39" i="1"/>
  <c r="L39" i="1"/>
  <c r="M24" i="1"/>
  <c r="L24" i="1"/>
</calcChain>
</file>

<file path=xl/sharedStrings.xml><?xml version="1.0" encoding="utf-8"?>
<sst xmlns="http://schemas.openxmlformats.org/spreadsheetml/2006/main" count="1237" uniqueCount="225">
  <si>
    <t>руб.</t>
  </si>
  <si>
    <t>Наименование кода</t>
  </si>
  <si>
    <t>КЦСР</t>
  </si>
  <si>
    <t>КФСР</t>
  </si>
  <si>
    <t>КВР</t>
  </si>
  <si>
    <t>КОСГУ</t>
  </si>
  <si>
    <t>КВСР</t>
  </si>
  <si>
    <t>Доп. ФК</t>
  </si>
  <si>
    <t>Доп. ЭК</t>
  </si>
  <si>
    <t>Доп. КР</t>
  </si>
  <si>
    <t>Код цели</t>
  </si>
  <si>
    <t>Утв. план ассигнования 2025 год</t>
  </si>
  <si>
    <t>Ассигнования 2025 год</t>
  </si>
  <si>
    <t>Всего выбытий (бух.уч.)</t>
  </si>
  <si>
    <t>0000000000</t>
  </si>
  <si>
    <t>Муниципальная программа "Управление муниципальным имуществом Володарского муниципального округа Нижегородской области"</t>
  </si>
  <si>
    <t>0700000000</t>
  </si>
  <si>
    <t>Проведение инвентаризации и паспортизации объектов недвижимости</t>
  </si>
  <si>
    <t>0700100000</t>
  </si>
  <si>
    <t>Проведение технической инвентаризации и паспортизации объектов недвижимости</t>
  </si>
  <si>
    <t>0700125010</t>
  </si>
  <si>
    <t>0113</t>
  </si>
  <si>
    <t>244</t>
  </si>
  <si>
    <t>226</t>
  </si>
  <si>
    <t>487</t>
  </si>
  <si>
    <t>005</t>
  </si>
  <si>
    <t>000000</t>
  </si>
  <si>
    <t>001</t>
  </si>
  <si>
    <t>0709</t>
  </si>
  <si>
    <t>074</t>
  </si>
  <si>
    <t>Проведение межевания земельных участков, определение границ земельных участков, установление границ Володарского муниципального округа</t>
  </si>
  <si>
    <t>0700200000</t>
  </si>
  <si>
    <t>Мероприятия по землеустройству и землепользованию</t>
  </si>
  <si>
    <t>0700225030</t>
  </si>
  <si>
    <t>Расходы орагнов местного самоуправления и казенных учреждений за счет средств местного бюджета</t>
  </si>
  <si>
    <t>0412</t>
  </si>
  <si>
    <t>224</t>
  </si>
  <si>
    <t>059</t>
  </si>
  <si>
    <t>072</t>
  </si>
  <si>
    <t>Мероприятия в области строительства, архитектуры и градостроительства</t>
  </si>
  <si>
    <t>0700225090</t>
  </si>
  <si>
    <t>Расходы на разработку схем</t>
  </si>
  <si>
    <t>060</t>
  </si>
  <si>
    <t>Проведение независимой оценки объектов недвижимости муниципальной собственности Володарского муниципального округа</t>
  </si>
  <si>
    <t>0700300000</t>
  </si>
  <si>
    <t>Оценка недвижимости, признание прав и регулирование отношений по муниципальной собственности</t>
  </si>
  <si>
    <t>0700325020</t>
  </si>
  <si>
    <t>010</t>
  </si>
  <si>
    <t>Содержание имущества казны</t>
  </si>
  <si>
    <t>0700400000</t>
  </si>
  <si>
    <t>Содержание имущества, составляющего имущество муниципальной казны</t>
  </si>
  <si>
    <t>0700426100</t>
  </si>
  <si>
    <t>242</t>
  </si>
  <si>
    <t>310</t>
  </si>
  <si>
    <t>014</t>
  </si>
  <si>
    <t>312000</t>
  </si>
  <si>
    <t>Расходы на содержание имущества, составляющего имущество муниципальной казны</t>
  </si>
  <si>
    <t>346</t>
  </si>
  <si>
    <t>222</t>
  </si>
  <si>
    <t>225</t>
  </si>
  <si>
    <t>006000</t>
  </si>
  <si>
    <t>Прочие расходы</t>
  </si>
  <si>
    <t>007000</t>
  </si>
  <si>
    <t>Электроэнергия</t>
  </si>
  <si>
    <t>247</t>
  </si>
  <si>
    <t>223</t>
  </si>
  <si>
    <t>001000</t>
  </si>
  <si>
    <t>Теплоэнергия</t>
  </si>
  <si>
    <t>002000</t>
  </si>
  <si>
    <t>003000</t>
  </si>
  <si>
    <t>622</t>
  </si>
  <si>
    <t>241</t>
  </si>
  <si>
    <t>831</t>
  </si>
  <si>
    <t>297</t>
  </si>
  <si>
    <t>851</t>
  </si>
  <si>
    <t>291</t>
  </si>
  <si>
    <t>852</t>
  </si>
  <si>
    <t>853</t>
  </si>
  <si>
    <t>293</t>
  </si>
  <si>
    <t>0501</t>
  </si>
  <si>
    <t>530</t>
  </si>
  <si>
    <t>Прочие мероприятия в области коммунального хозяйства</t>
  </si>
  <si>
    <t>0700429700</t>
  </si>
  <si>
    <t>0502</t>
  </si>
  <si>
    <t>004000</t>
  </si>
  <si>
    <t>Текущий ремонт оборудования</t>
  </si>
  <si>
    <t>008000</t>
  </si>
  <si>
    <t>870</t>
  </si>
  <si>
    <t>200</t>
  </si>
  <si>
    <t>Расходы на реализацию социально-значимых мероприятий в рамках решения вопросов местного значения</t>
  </si>
  <si>
    <t>0700474270</t>
  </si>
  <si>
    <t>393</t>
  </si>
  <si>
    <t>002</t>
  </si>
  <si>
    <t>Расходы на ремонт помещений муниципальной собственности</t>
  </si>
  <si>
    <t>07004S2500</t>
  </si>
  <si>
    <t>708</t>
  </si>
  <si>
    <t>Расходы на ремонт помещений муниципальной собственности в целях создания условий для обеспечения жителей муниципальных образований услугами связи</t>
  </si>
  <si>
    <t>07004S2560</t>
  </si>
  <si>
    <t>0410</t>
  </si>
  <si>
    <t>353</t>
  </si>
  <si>
    <t>Обеспечение приватизации и проведение предпродажной подготовки объектов приватизации</t>
  </si>
  <si>
    <t>0700500000</t>
  </si>
  <si>
    <t>0700509290</t>
  </si>
  <si>
    <t>006</t>
  </si>
  <si>
    <t>Содержание (эксплуатация), обслуживание, ремонт имущества, находящегося в муниципальной собственности</t>
  </si>
  <si>
    <t>0700700000</t>
  </si>
  <si>
    <t>0700700590</t>
  </si>
  <si>
    <t>121</t>
  </si>
  <si>
    <t>211</t>
  </si>
  <si>
    <t>266</t>
  </si>
  <si>
    <t>122</t>
  </si>
  <si>
    <t>212</t>
  </si>
  <si>
    <t>129</t>
  </si>
  <si>
    <t>213</t>
  </si>
  <si>
    <t>221</t>
  </si>
  <si>
    <t>243</t>
  </si>
  <si>
    <t>005000</t>
  </si>
  <si>
    <t>344</t>
  </si>
  <si>
    <t>Расходы на поощрение муниципальных управленческих команд</t>
  </si>
  <si>
    <t>0700755490</t>
  </si>
  <si>
    <t>621</t>
  </si>
  <si>
    <t>519</t>
  </si>
  <si>
    <t>Расходы на обеспечение деятельности учреждений по обеспечению хозяйственного обслуживания</t>
  </si>
  <si>
    <t>0700793590</t>
  </si>
  <si>
    <t>076</t>
  </si>
  <si>
    <t>077</t>
  </si>
  <si>
    <t>363</t>
  </si>
  <si>
    <t>Итого</t>
  </si>
  <si>
    <t>Договор №45 от 10.09.2024  Проведение технической инвентаризации объектов недвижимости, находящихся в муниципальной собственности Володарского муниципального округа Нижегородской области</t>
  </si>
  <si>
    <t>УО на проведение технической инвентаризации нежилого здания по адресу: г.Володарск, ул.Заводская 38</t>
  </si>
  <si>
    <t>Договор аренды земельного участка</t>
  </si>
  <si>
    <t>Выполнение кадастровых работ относительно земельных участков на территории Володарского муниципального округа Нижегородской области для участников СВО</t>
  </si>
  <si>
    <t>Выполнение кадастровых работ в отношении земельного участка или земельных участков</t>
  </si>
  <si>
    <t>Выполнение кадастровых работ на земельные участки сельскохозяйственного назначения</t>
  </si>
  <si>
    <t>Оказание услуг по оценке имущества</t>
  </si>
  <si>
    <t>Оказание услуг по анализу, разработке, расчету, финансово-экономическому обоснованию величины коэффициентов дифференциации средней ставки арендной платы по территориально-экономическим зонам в соответствии с градостроительными регламентами, установленными Правилами землепользования и застройки, ставок арендной платы за земли, находящиеся в муниципальной собственности, и земли, государственная собственность на которые не разграничена, на территории Володарского муниципального округа, в разрезе классификатора видов разрешенного использования, утвержденного приказом Росреестра от 10.11.2020 г. № П/0412, в процентах от кадастровой стоимости</t>
  </si>
  <si>
    <t xml:space="preserve"> Возмещение нотариальных услуг по оформлению договора купли-продажи муниципального имущества</t>
  </si>
  <si>
    <t>Оснащение мебелью и оборудованием конференц-зала в административном здании по адресу: ул. Калининская, д. 6</t>
  </si>
  <si>
    <t>Транспортно-экспедиционное обслуживание при перевозке грузов автомобильным транспортом по территории Российской Федерации</t>
  </si>
  <si>
    <t>Выполнение работ по ремонту помещений в административном здании, расположенном по адресу: Нижегородская область, г. Володарск, ул. Набережная, д.3</t>
  </si>
  <si>
    <t>Проведение косметического ремонта входной группы (коридор и лестницы, комнаты для работы с документами) г. Володарск ул. Клубная д.5А</t>
  </si>
  <si>
    <t>Управление многоквартирным домом в отношении нежилого помещения, находящегося в муниципальной собственности администрации Володарского муниципального округа р.п. Решетиха, пр-кт Кирова, д.2</t>
  </si>
  <si>
    <t>Управление многоквартирным домом в отношении нежилых помещений находящихся в муниципальной собственности администрации Володарского муниципального округа р.п. Решетиха, ул. Кирова, д.17 (нежилое)</t>
  </si>
  <si>
    <t>Управление многоквартирным домом в отношении нежилых помещений находящихся в муниципальной собственности администрации, а именно: нежилое помещение п. Фролищи, ул. Заводская, д.14, жилые помещения п. Фролищи, ул. Заводская, д.14, кв. 27,37,48,59,75</t>
  </si>
  <si>
    <t xml:space="preserve"> Управление многоквартирным домом в отношении нежилых помещений находящихся в собственности администрации</t>
  </si>
  <si>
    <t>Управление МКД в отношении жилых помещений находящихся в муниципальной собственности администрации, а именно: в п. Фролищи, ул. Заводская, д.14 кв. 27, 37, 48, 59, 75, 27; нежилых помещений, а именно: в п. Фролищи, ул. Заводская, д.14 П3</t>
  </si>
  <si>
    <t>Аварийно-диспетчерское обслуживание газопроводов и газового оборудования</t>
  </si>
  <si>
    <t xml:space="preserve"> Техническое обслуживание и ремонт газового оборудования и газопроводов</t>
  </si>
  <si>
    <t xml:space="preserve"> Содержание и выполнение работ по ремонту общего имущества МКД №22, ул. Центральная, п. Юганец+</t>
  </si>
  <si>
    <t xml:space="preserve"> Комплексное обслуживание зданий</t>
  </si>
  <si>
    <t xml:space="preserve"> Выполнение кадастровых работ по разделу нежилого помещения, проведение замера нежилых помещений</t>
  </si>
  <si>
    <t>Услуги нотариуса о праве на наследство</t>
  </si>
  <si>
    <t xml:space="preserve"> Обследование и разработка проектно-сметной документации на демонтаж (снос) нежилых зданий домоуправления и гостиницы-общежития с пристроем, расположенных в р.п. Смолино</t>
  </si>
  <si>
    <t>Водоснабжение и водоотведение</t>
  </si>
  <si>
    <t>Субсидии МАУ АХУ на ремонт входной площадки и приобретение сплитсистем</t>
  </si>
  <si>
    <t>Взыскание по исполнительным листам</t>
  </si>
  <si>
    <t>Налог на имущество</t>
  </si>
  <si>
    <t>Уплата НДС за реализованное имущество</t>
  </si>
  <si>
    <t>Уплата прочих платежей</t>
  </si>
  <si>
    <t>Обследование технического состояния строительных конструкций многоквартирного жилого дома, расположенного по адресу: Нижегородская область, Володарский район, г. Володарск, ул. Профсоюзная, д.42</t>
  </si>
  <si>
    <t>Услуги по выдаче сведений из архива технической документации</t>
  </si>
  <si>
    <t xml:space="preserve"> Проведение технического обследования квартиры № 14 многоквартирного дома № 14 по ул. Заводская п. Фролищи</t>
  </si>
  <si>
    <t>Кадастровые работы</t>
  </si>
  <si>
    <t>Выполнение инженерных изысканий с оценкой карстовой опасности для объекта: "Многоквартирный жилой дом, расположенный по адресу: Нижегородская область, Володарский муниципальный округ, р.п. Центральный, ул. Мирошниченко, д.15А"</t>
  </si>
  <si>
    <t>Опл.15%доли уст.капитала ООО Управляющая компания Володарского муниципального округа</t>
  </si>
  <si>
    <t>Оплата по исполнительным листам</t>
  </si>
  <si>
    <t>Оплата пени за содержание жилого помещения</t>
  </si>
  <si>
    <t xml:space="preserve">Аренда земельного участка 19А/28 ул.Южная </t>
  </si>
  <si>
    <t>Чистка и промывка приемной камеры КНС №4, расположенной по адресу: Нижегородская область, Володарский муниципальный округ, г. Володарск, ул. Мичурина, в районе дома №9</t>
  </si>
  <si>
    <t xml:space="preserve"> Перекладка газопровода по адресу: р.п. Решетиха, ул. Старый рабочий поселок, д.29, ул. Железнодорожная, д.21, 23, 24, 25</t>
  </si>
  <si>
    <t>Аварийно-диспетчерское обслуживание газопроводов и газового оборудования, техническое обслуживание и ремонт</t>
  </si>
  <si>
    <t>Проведение аварийного ремонта участка канализационного коллектора в районе поворота на детский лагерь «Энергетик» по Решетихинскому шоссе</t>
  </si>
  <si>
    <t>Проведение аварийно-восстановительных работ на тепловых сетях</t>
  </si>
  <si>
    <t xml:space="preserve"> Выполнение аварийно - восстановительных работ на КНС расположенной: Нижегородская обл., г. Володарск, ул. Центральная 1К</t>
  </si>
  <si>
    <t>Аварийно-восстановительные работы на трубопроводе водоснабжения по ул. Гоголя</t>
  </si>
  <si>
    <t xml:space="preserve"> Врезка и обрезка на наружных газопроводах; Пуск газа на приборы; Технадзор</t>
  </si>
  <si>
    <t xml:space="preserve"> Оказание бухгалтерских услуг по составлению промежуточного и ликвидационного балансов МУП "РКС"</t>
  </si>
  <si>
    <t>Оказание бухгалтерских услуг МУП "Коммунсервис"</t>
  </si>
  <si>
    <t>Изготовление технического плана на объекты недвижимости на вновь построенные 4 котельные и сети к ним, расположенные в р.п.Смолино, р.п.Юганец, р.п.Центральный</t>
  </si>
  <si>
    <t>Технические паспорта на объекты коммунального хозяйства</t>
  </si>
  <si>
    <t>Поставка оборудования, необходимого для проведения ремонтных работ на КНС №2, расположенной по адресу: Нижегородская область, Володарский муниципальный окру, р.п.Ильиногорск, ул.Центральная, д.3А</t>
  </si>
  <si>
    <t>Приобретение материалов и оборудования для замены на КНС №1 в р.п. Ильиногорск</t>
  </si>
  <si>
    <t xml:space="preserve">Оплата исполнительных листо </t>
  </si>
  <si>
    <t>Средства на ремонт объектов коммунального хозяйства</t>
  </si>
  <si>
    <t>Выполнение аварийных работ по замене трубопровода ХВС протяженностью 603 м, расположенного в с. Золино (координатные точки 56.280070, 42.983130)</t>
  </si>
  <si>
    <t>Выполнение работ по ремонту помещения отделения почтовой связи, расположенного по адресу: Нижегородская область, Володарский район, с. Мячково, ул. Советская, д. 5, выполнение работ по ремонту помещения отделения почтовой связи, расположенного по адресу: Нижегородская область, Володарский район, р.п. Смолино, ул. 1 Мая, д.2</t>
  </si>
  <si>
    <t>Ремонт (капитальный ремонт) зданий (помещений) муниципальной собственности, относящихся к функционально-типологической группе "здания объектов по обслуживанию общества и государства", и благоустройство территории, прилегающей к ним: выполнение работ по ремонту входной группы в административном здании, расположенном по адресу: 606070, Нижегородская область, г. Володарск, ул. Набережная, д.3</t>
  </si>
  <si>
    <t>Монтаж системы автоматической пожарной сигнализации, системы оповещения и управления эвакуацией людей, системы охранной сигнализации, системы контроля и управления доступом, системы структурированной кабельной сети в административном здании, расположенном по адресу: Нижегородская область, г.Володарск, ул.Набережная, 3</t>
  </si>
  <si>
    <t>На организацию и проведение приватизации и проведение предпродажной подготовки объектов приватизации</t>
  </si>
  <si>
    <t>Расходы на обеспечение деятельности территориальных отделов</t>
  </si>
  <si>
    <t>Заработная плата</t>
  </si>
  <si>
    <t>Больничный лист за счет работодателя</t>
  </si>
  <si>
    <t>Проживание  в командировках</t>
  </si>
  <si>
    <t>Начисления на оплату труда</t>
  </si>
  <si>
    <t>Суточные при командировках, компенсация использования личного транспорта</t>
  </si>
  <si>
    <t>Начисления на компенсацию личного транспорта</t>
  </si>
  <si>
    <t>Услуги связи</t>
  </si>
  <si>
    <t>Заправка картриджей и обслуживание техники</t>
  </si>
  <si>
    <t>Приобретение монитора</t>
  </si>
  <si>
    <t>Капитальный ремонт мягкой кровли ТО Мулино</t>
  </si>
  <si>
    <t>Услуги почтовой связи</t>
  </si>
  <si>
    <t>Дератизация</t>
  </si>
  <si>
    <t>Выполнение работ по ремонту входной группы (лестничного марша) и замене двери входной на крыльце ТО Мулино</t>
  </si>
  <si>
    <t>АДО и ТО газопроводов</t>
  </si>
  <si>
    <t>Приобретение кондиционеров</t>
  </si>
  <si>
    <t>Канцелярские товары</t>
  </si>
  <si>
    <t>Водоснабжение водоотведение</t>
  </si>
  <si>
    <t>Транспортные расходы в командировках</t>
  </si>
  <si>
    <t>Приобретение видеокамер</t>
  </si>
  <si>
    <t>Проведение диагностики управленческих и над профессиональных компетенций команды заказчика (сотрудников и руководителей) для выявления сильных сторон, зон развития, уровня вовлеченности, лояльности, профессионального выгорания, а также для анализа факторов мотивации по ТО</t>
  </si>
  <si>
    <t>Строительные материалы для мелкого ремонта</t>
  </si>
  <si>
    <t>Субсидия МАУ АХУ поощрение муниципальной управленческой команде</t>
  </si>
  <si>
    <t>Субсидия МАУ АХУ на выполнение муниципального задания</t>
  </si>
  <si>
    <t xml:space="preserve"> Субсидия на иные цели на ремонт помещения в административном здании, находящимся по адресу г.Володарск, ул.Клубная, д.4</t>
  </si>
  <si>
    <t>Субсидия на иные цели на приобретение мебели в административном здании, находящимся по адресу г.Володарск, ул.Клубная, д.4, автомобиля Москвич</t>
  </si>
  <si>
    <t>Субсидия на иные цели на ремонт кабинетов здания, расположенного по адресу:г.Володарск, ул.Клубная, д.4</t>
  </si>
  <si>
    <t>Субсидия на иные цели на приобретение дверей, для замены в здании, расположенном по адресу:г.Володарск, ул.Калининская, д.6</t>
  </si>
  <si>
    <t>Субсидия на иные цели на приобретение архивных стеллажей</t>
  </si>
  <si>
    <t xml:space="preserve"> Субсидия на иные цели частично по ремонту кровли по адресу: г.Володарск, ул.Клубная,д.4</t>
  </si>
  <si>
    <t>Субсидия на иные цели на приобретение мебели</t>
  </si>
  <si>
    <t>Субсидия на иные цели на ремонт помещений административного здания г. Володарск, ул. Клубная, д.4</t>
  </si>
  <si>
    <t>Субсидия на иные цели на содержание имущества, в т.ч.замена бордюра, ремонт дождепринимаемого лотка - 348011,80; замена окон - 454838,60</t>
  </si>
  <si>
    <t>Субсидия на иные цели на содержание (эксплуатацию) имущества, в т.ч.замена двери серверной (Володарск, ул.Клубная,4 - 85314,58); ремонт системы отопления (Володарск, Клубная,5а - 50058,64)</t>
  </si>
  <si>
    <t>Субсидия на иные цели на содержание (эксплуатацию), ремонт имущества, в т.ч. на приобретение мебели</t>
  </si>
  <si>
    <t>Информация о реализации муниципальной программы "Управление муниципальным имуществом Володарского муниципального округа Нижегородской области"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</si>
</sst>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dd/mm/yyyy\ hh:mm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i/>
      <sz val="8"/>
      <name val="Arial Cyr"/>
      <charset val="204"/>
    </font>
    <font>
      <i/>
      <sz val="10"/>
      <name val="Arial"/>
      <family val="2"/>
      <charset val="204"/>
    </font>
    <font>
      <b/>
      <i/>
      <sz val="16"/>
      <name val="MS Sans Serif"/>
      <charset val="204"/>
    </font>
    <font>
      <b/>
      <i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7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9" fontId="5" fillId="0" borderId="2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" fontId="6" fillId="0" borderId="4" xfId="0" applyNumberFormat="1" applyFont="1" applyBorder="1" applyAlignment="1" applyProtection="1">
      <alignment horizontal="right" vertical="center" wrapText="1"/>
    </xf>
    <xf numFmtId="0" fontId="7" fillId="0" borderId="0" xfId="0" applyFont="1"/>
    <xf numFmtId="49" fontId="6" fillId="0" borderId="8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49" fontId="6" fillId="0" borderId="9" xfId="0" applyNumberFormat="1" applyFont="1" applyBorder="1" applyAlignment="1" applyProtection="1">
      <alignment horizontal="left" vertical="center" wrapText="1"/>
    </xf>
    <xf numFmtId="49" fontId="6" fillId="0" borderId="10" xfId="0" applyNumberFormat="1" applyFont="1" applyBorder="1" applyAlignment="1" applyProtection="1">
      <alignment horizontal="left" vertical="center" wrapText="1"/>
    </xf>
    <xf numFmtId="49" fontId="6" fillId="0" borderId="11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0" fontId="8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154</xdr:row>
      <xdr:rowOff>190500</xdr:rowOff>
    </xdr:from>
    <xdr:to>
      <xdr:col>4</xdr:col>
      <xdr:colOff>542925</xdr:colOff>
      <xdr:row>157</xdr:row>
      <xdr:rowOff>47625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D06FA30B-75BC-E08C-1D51-697C06F88FA4}"/>
            </a:ext>
          </a:extLst>
        </xdr:cNvPr>
        <xdr:cNvGrpSpPr>
          <a:grpSpLocks/>
        </xdr:cNvGrpSpPr>
      </xdr:nvGrpSpPr>
      <xdr:grpSpPr bwMode="auto">
        <a:xfrm>
          <a:off x="0" y="66979800"/>
          <a:ext cx="5343525" cy="371475"/>
          <a:chOff x="0" y="0"/>
          <a:chExt cx="1023" cy="255"/>
        </a:xfrm>
      </xdr:grpSpPr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1B83D8F7-240E-747F-0627-FE84350EB8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0B09728B-B79A-7FA1-0404-1EDBFDEE2C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C1ECFF51-4BF4-14E5-1E7B-6E972BD676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>
            <a:extLst>
              <a:ext uri="{FF2B5EF4-FFF2-40B4-BE49-F238E27FC236}">
                <a16:creationId xmlns:a16="http://schemas.microsoft.com/office/drawing/2014/main" id="{81353643-E78D-52FF-1354-E9BDBA6607AE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34A22F01-E07F-AF32-B3D4-E9B077703A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3968DEC3-025D-05F6-F85A-830BD6C26B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>
            <a:extLst>
              <a:ext uri="{FF2B5EF4-FFF2-40B4-BE49-F238E27FC236}">
                <a16:creationId xmlns:a16="http://schemas.microsoft.com/office/drawing/2014/main" id="{9D5A9460-35EC-D6DE-1344-094455F1F458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158</xdr:row>
      <xdr:rowOff>76200</xdr:rowOff>
    </xdr:from>
    <xdr:to>
      <xdr:col>4</xdr:col>
      <xdr:colOff>542925</xdr:colOff>
      <xdr:row>160</xdr:row>
      <xdr:rowOff>95250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65561334-4420-0286-351C-7C587EBD739B}"/>
            </a:ext>
          </a:extLst>
        </xdr:cNvPr>
        <xdr:cNvGrpSpPr>
          <a:grpSpLocks/>
        </xdr:cNvGrpSpPr>
      </xdr:nvGrpSpPr>
      <xdr:grpSpPr bwMode="auto">
        <a:xfrm>
          <a:off x="0" y="67541775"/>
          <a:ext cx="5343525" cy="342900"/>
          <a:chOff x="0" y="0"/>
          <a:chExt cx="1023" cy="255"/>
        </a:xfrm>
      </xdr:grpSpPr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FD87A114-A1E1-D1EE-703B-A79D9B9042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9F2DF85A-6533-94F0-3469-1AD3D5ED4E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5B7BD6D4-16E6-E32F-A5B4-4E93DA11B9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19A88721-F581-29C9-4BE1-11EA86A6408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EEFB5983-A49B-5CB0-1975-9F114E0CF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9" name="Text Box 15">
            <a:extLst>
              <a:ext uri="{FF2B5EF4-FFF2-40B4-BE49-F238E27FC236}">
                <a16:creationId xmlns:a16="http://schemas.microsoft.com/office/drawing/2014/main" id="{07DF29B4-B669-A1EA-D9E5-32562CAB0C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>
            <a:extLst>
              <a:ext uri="{FF2B5EF4-FFF2-40B4-BE49-F238E27FC236}">
                <a16:creationId xmlns:a16="http://schemas.microsoft.com/office/drawing/2014/main" id="{C6DDCCB6-2368-37E1-12D6-24B5C22CCC9B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D26D-C542-4032-968A-DE21212C7416}">
  <sheetPr>
    <outlinePr summaryBelow="0"/>
    <pageSetUpPr fitToPage="1"/>
  </sheetPr>
  <dimension ref="A1:M154"/>
  <sheetViews>
    <sheetView showGridLines="0" tabSelected="1" workbookViewId="0">
      <selection activeCell="B15" sqref="B15"/>
    </sheetView>
  </sheetViews>
  <sheetFormatPr defaultRowHeight="12.75" customHeight="1" outlineLevelRow="7" x14ac:dyDescent="0.2"/>
  <cols>
    <col min="1" max="1" width="30.7109375" customWidth="1"/>
    <col min="2" max="2" width="20.7109375" customWidth="1"/>
    <col min="3" max="10" width="10.28515625" customWidth="1"/>
    <col min="11" max="13" width="15.42578125" customWidth="1"/>
  </cols>
  <sheetData>
    <row r="1" spans="1:13" x14ac:dyDescent="0.2">
      <c r="A1" s="17"/>
      <c r="B1" s="17"/>
      <c r="C1" s="17"/>
      <c r="D1" s="17"/>
      <c r="E1" s="17"/>
      <c r="F1" s="17"/>
      <c r="G1" s="1"/>
      <c r="H1" s="1"/>
      <c r="I1" s="1"/>
      <c r="J1" s="1"/>
    </row>
    <row r="2" spans="1:13" x14ac:dyDescent="0.2">
      <c r="A2" s="2"/>
      <c r="B2" s="1"/>
      <c r="C2" s="1"/>
      <c r="D2" s="1"/>
      <c r="E2" s="1"/>
      <c r="F2" s="1"/>
      <c r="G2" s="1"/>
      <c r="H2" s="1"/>
      <c r="I2" s="1"/>
      <c r="J2" s="1"/>
    </row>
    <row r="3" spans="1:13" ht="14.25" x14ac:dyDescent="0.2">
      <c r="A3" s="3"/>
      <c r="B3" s="4"/>
      <c r="C3" s="4"/>
      <c r="D3" s="4"/>
      <c r="E3" s="4"/>
      <c r="F3" s="4"/>
      <c r="G3" s="4"/>
      <c r="H3" s="4"/>
      <c r="I3" s="4"/>
      <c r="J3" s="4"/>
    </row>
    <row r="4" spans="1:13" ht="14.25" x14ac:dyDescent="0.2">
      <c r="A4" s="3"/>
      <c r="B4" s="4"/>
      <c r="C4" s="4"/>
      <c r="D4" s="4"/>
      <c r="E4" s="5"/>
      <c r="F4" s="4"/>
      <c r="G4" s="5"/>
      <c r="H4" s="5"/>
      <c r="I4" s="4"/>
      <c r="J4" s="4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s="31" customFormat="1" ht="45" customHeight="1" x14ac:dyDescent="0.3">
      <c r="A6" s="32" t="s">
        <v>224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">
      <c r="A7" s="18"/>
      <c r="B7" s="19"/>
      <c r="C7" s="19"/>
      <c r="D7" s="19"/>
      <c r="E7" s="19"/>
      <c r="F7" s="19"/>
      <c r="G7" s="19"/>
    </row>
    <row r="8" spans="1:13" x14ac:dyDescent="0.2">
      <c r="A8" s="18"/>
      <c r="B8" s="19"/>
      <c r="C8" s="19"/>
      <c r="D8" s="19"/>
      <c r="E8" s="19"/>
      <c r="F8" s="19"/>
      <c r="G8" s="19"/>
    </row>
    <row r="9" spans="1:13" x14ac:dyDescent="0.2">
      <c r="A9" s="18"/>
      <c r="B9" s="19"/>
      <c r="C9" s="19"/>
      <c r="D9" s="19"/>
      <c r="E9" s="19"/>
      <c r="F9" s="19"/>
      <c r="G9" s="19"/>
    </row>
    <row r="10" spans="1:13" x14ac:dyDescent="0.2">
      <c r="A10" s="18"/>
      <c r="B10" s="19"/>
      <c r="C10" s="19"/>
      <c r="D10" s="19"/>
      <c r="E10" s="19"/>
      <c r="F10" s="19"/>
      <c r="G10" s="19"/>
    </row>
    <row r="11" spans="1:13" x14ac:dyDescent="0.2">
      <c r="A11" s="6" t="s">
        <v>0</v>
      </c>
      <c r="B11" s="6"/>
      <c r="C11" s="6"/>
      <c r="D11" s="6"/>
      <c r="E11" s="6"/>
      <c r="F11" s="6"/>
      <c r="G11" s="6"/>
      <c r="H11" s="6"/>
      <c r="I11" s="1"/>
      <c r="J11" s="1"/>
    </row>
    <row r="12" spans="1:13" ht="31.5" x14ac:dyDescent="0.2">
      <c r="A12" s="7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</row>
    <row r="13" spans="1:13" x14ac:dyDescent="0.2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x14ac:dyDescent="0.2">
      <c r="A14" s="8"/>
      <c r="B14" s="9" t="s">
        <v>14</v>
      </c>
      <c r="C14" s="9"/>
      <c r="D14" s="9"/>
      <c r="E14" s="9"/>
      <c r="F14" s="9"/>
      <c r="G14" s="9"/>
      <c r="H14" s="9"/>
      <c r="I14" s="9"/>
      <c r="J14" s="9"/>
      <c r="K14" s="10">
        <v>160024900</v>
      </c>
      <c r="L14" s="10">
        <v>219675027.44999999</v>
      </c>
      <c r="M14" s="10">
        <v>210881752.75</v>
      </c>
    </row>
    <row r="15" spans="1:13" ht="56.25" outlineLevel="1" x14ac:dyDescent="0.2">
      <c r="A15" s="8" t="s">
        <v>15</v>
      </c>
      <c r="B15" s="9" t="s">
        <v>16</v>
      </c>
      <c r="C15" s="9"/>
      <c r="D15" s="9"/>
      <c r="E15" s="9"/>
      <c r="F15" s="9"/>
      <c r="G15" s="9"/>
      <c r="H15" s="9"/>
      <c r="I15" s="9"/>
      <c r="J15" s="9"/>
      <c r="K15" s="10">
        <v>160024900</v>
      </c>
      <c r="L15" s="10">
        <v>219675027.44999999</v>
      </c>
      <c r="M15" s="10">
        <v>210881752.75</v>
      </c>
    </row>
    <row r="16" spans="1:13" ht="33.75" outlineLevel="2" x14ac:dyDescent="0.2">
      <c r="A16" s="8" t="s">
        <v>17</v>
      </c>
      <c r="B16" s="9" t="s">
        <v>18</v>
      </c>
      <c r="C16" s="9"/>
      <c r="D16" s="9"/>
      <c r="E16" s="9"/>
      <c r="F16" s="9"/>
      <c r="G16" s="9"/>
      <c r="H16" s="9"/>
      <c r="I16" s="9"/>
      <c r="J16" s="9"/>
      <c r="K16" s="10">
        <v>1365000</v>
      </c>
      <c r="L16" s="10">
        <v>379700</v>
      </c>
      <c r="M16" s="10">
        <v>260700</v>
      </c>
    </row>
    <row r="17" spans="1:13" ht="33.75" outlineLevel="3" x14ac:dyDescent="0.2">
      <c r="A17" s="8" t="s">
        <v>19</v>
      </c>
      <c r="B17" s="9" t="s">
        <v>20</v>
      </c>
      <c r="C17" s="9"/>
      <c r="D17" s="9"/>
      <c r="E17" s="9"/>
      <c r="F17" s="9"/>
      <c r="G17" s="9"/>
      <c r="H17" s="9"/>
      <c r="I17" s="9"/>
      <c r="J17" s="9"/>
      <c r="K17" s="10">
        <v>1365000</v>
      </c>
      <c r="L17" s="10">
        <v>379700</v>
      </c>
      <c r="M17" s="10">
        <v>260700</v>
      </c>
    </row>
    <row r="18" spans="1:13" s="25" customFormat="1" ht="45" customHeight="1" outlineLevel="7" x14ac:dyDescent="0.2">
      <c r="A18" s="22" t="s">
        <v>128</v>
      </c>
      <c r="B18" s="23" t="s">
        <v>20</v>
      </c>
      <c r="C18" s="23" t="s">
        <v>21</v>
      </c>
      <c r="D18" s="23" t="s">
        <v>22</v>
      </c>
      <c r="E18" s="23" t="s">
        <v>23</v>
      </c>
      <c r="F18" s="23" t="s">
        <v>24</v>
      </c>
      <c r="G18" s="23" t="s">
        <v>25</v>
      </c>
      <c r="H18" s="23" t="s">
        <v>26</v>
      </c>
      <c r="I18" s="23" t="s">
        <v>14</v>
      </c>
      <c r="J18" s="23" t="s">
        <v>27</v>
      </c>
      <c r="K18" s="24">
        <v>1365000</v>
      </c>
      <c r="L18" s="24">
        <v>321000</v>
      </c>
      <c r="M18" s="24">
        <v>202000</v>
      </c>
    </row>
    <row r="19" spans="1:13" s="25" customFormat="1" ht="33.75" outlineLevel="7" x14ac:dyDescent="0.2">
      <c r="A19" s="22" t="s">
        <v>129</v>
      </c>
      <c r="B19" s="23" t="s">
        <v>20</v>
      </c>
      <c r="C19" s="23" t="s">
        <v>28</v>
      </c>
      <c r="D19" s="23" t="s">
        <v>22</v>
      </c>
      <c r="E19" s="23" t="s">
        <v>23</v>
      </c>
      <c r="F19" s="23" t="s">
        <v>29</v>
      </c>
      <c r="G19" s="23" t="s">
        <v>25</v>
      </c>
      <c r="H19" s="23" t="s">
        <v>26</v>
      </c>
      <c r="I19" s="23" t="s">
        <v>14</v>
      </c>
      <c r="J19" s="23" t="s">
        <v>27</v>
      </c>
      <c r="K19" s="24">
        <v>0</v>
      </c>
      <c r="L19" s="24">
        <v>58700</v>
      </c>
      <c r="M19" s="24">
        <v>58700</v>
      </c>
    </row>
    <row r="20" spans="1:13" ht="56.25" outlineLevel="2" x14ac:dyDescent="0.2">
      <c r="A20" s="8" t="s">
        <v>30</v>
      </c>
      <c r="B20" s="9" t="s">
        <v>31</v>
      </c>
      <c r="C20" s="9"/>
      <c r="D20" s="9"/>
      <c r="E20" s="9"/>
      <c r="F20" s="9"/>
      <c r="G20" s="9"/>
      <c r="H20" s="9"/>
      <c r="I20" s="9"/>
      <c r="J20" s="9"/>
      <c r="K20" s="10">
        <v>15500000</v>
      </c>
      <c r="L20" s="10">
        <v>4589009.7699999996</v>
      </c>
      <c r="M20" s="10">
        <v>2301888</v>
      </c>
    </row>
    <row r="21" spans="1:13" ht="22.5" outlineLevel="3" x14ac:dyDescent="0.2">
      <c r="A21" s="8" t="s">
        <v>32</v>
      </c>
      <c r="B21" s="9" t="s">
        <v>33</v>
      </c>
      <c r="C21" s="9"/>
      <c r="D21" s="9"/>
      <c r="E21" s="9"/>
      <c r="F21" s="9"/>
      <c r="G21" s="9"/>
      <c r="H21" s="9"/>
      <c r="I21" s="9"/>
      <c r="J21" s="9"/>
      <c r="K21" s="10">
        <v>15000000</v>
      </c>
      <c r="L21" s="10">
        <v>3900121.77</v>
      </c>
      <c r="M21" s="10">
        <v>1613000</v>
      </c>
    </row>
    <row r="22" spans="1:13" s="25" customFormat="1" outlineLevel="7" x14ac:dyDescent="0.2">
      <c r="A22" s="22" t="s">
        <v>130</v>
      </c>
      <c r="B22" s="23" t="s">
        <v>33</v>
      </c>
      <c r="C22" s="23" t="s">
        <v>35</v>
      </c>
      <c r="D22" s="23" t="s">
        <v>22</v>
      </c>
      <c r="E22" s="23" t="s">
        <v>36</v>
      </c>
      <c r="F22" s="23" t="s">
        <v>24</v>
      </c>
      <c r="G22" s="23" t="s">
        <v>27</v>
      </c>
      <c r="H22" s="23" t="s">
        <v>26</v>
      </c>
      <c r="I22" s="23" t="s">
        <v>14</v>
      </c>
      <c r="J22" s="23" t="s">
        <v>27</v>
      </c>
      <c r="K22" s="24">
        <v>0</v>
      </c>
      <c r="L22" s="24">
        <v>121.77</v>
      </c>
      <c r="M22" s="24">
        <v>0</v>
      </c>
    </row>
    <row r="23" spans="1:13" s="25" customFormat="1" ht="67.5" outlineLevel="7" x14ac:dyDescent="0.2">
      <c r="A23" s="22" t="s">
        <v>131</v>
      </c>
      <c r="B23" s="23" t="s">
        <v>33</v>
      </c>
      <c r="C23" s="23" t="s">
        <v>35</v>
      </c>
      <c r="D23" s="23" t="s">
        <v>22</v>
      </c>
      <c r="E23" s="23" t="s">
        <v>23</v>
      </c>
      <c r="F23" s="23" t="s">
        <v>24</v>
      </c>
      <c r="G23" s="23" t="s">
        <v>37</v>
      </c>
      <c r="H23" s="23" t="s">
        <v>26</v>
      </c>
      <c r="I23" s="23" t="s">
        <v>14</v>
      </c>
      <c r="J23" s="23" t="s">
        <v>27</v>
      </c>
      <c r="K23" s="24">
        <v>12000000</v>
      </c>
      <c r="L23" s="24">
        <v>2000000</v>
      </c>
      <c r="M23" s="24">
        <v>0</v>
      </c>
    </row>
    <row r="24" spans="1:13" s="25" customFormat="1" ht="33.75" outlineLevel="7" x14ac:dyDescent="0.2">
      <c r="A24" s="22" t="s">
        <v>132</v>
      </c>
      <c r="B24" s="23" t="s">
        <v>33</v>
      </c>
      <c r="C24" s="23" t="s">
        <v>35</v>
      </c>
      <c r="D24" s="23" t="s">
        <v>22</v>
      </c>
      <c r="E24" s="23" t="s">
        <v>23</v>
      </c>
      <c r="F24" s="23" t="s">
        <v>24</v>
      </c>
      <c r="G24" s="23" t="s">
        <v>38</v>
      </c>
      <c r="H24" s="23" t="s">
        <v>26</v>
      </c>
      <c r="I24" s="23" t="s">
        <v>14</v>
      </c>
      <c r="J24" s="23" t="s">
        <v>27</v>
      </c>
      <c r="K24" s="24">
        <v>3000000</v>
      </c>
      <c r="L24" s="24">
        <f>600000+900000</f>
        <v>1500000</v>
      </c>
      <c r="M24" s="24">
        <f>900000+521000</f>
        <v>1421000</v>
      </c>
    </row>
    <row r="25" spans="1:13" s="25" customFormat="1" ht="33.75" outlineLevel="7" x14ac:dyDescent="0.2">
      <c r="A25" s="22" t="s">
        <v>133</v>
      </c>
      <c r="B25" s="23" t="s">
        <v>33</v>
      </c>
      <c r="C25" s="23" t="s">
        <v>35</v>
      </c>
      <c r="D25" s="23" t="s">
        <v>22</v>
      </c>
      <c r="E25" s="23" t="s">
        <v>23</v>
      </c>
      <c r="F25" s="23" t="s">
        <v>24</v>
      </c>
      <c r="G25" s="23" t="s">
        <v>38</v>
      </c>
      <c r="H25" s="23" t="s">
        <v>26</v>
      </c>
      <c r="I25" s="23" t="s">
        <v>14</v>
      </c>
      <c r="J25" s="23" t="s">
        <v>27</v>
      </c>
      <c r="K25" s="24"/>
      <c r="L25" s="24">
        <v>400000</v>
      </c>
      <c r="M25" s="24">
        <v>192000</v>
      </c>
    </row>
    <row r="26" spans="1:13" ht="33.75" outlineLevel="3" x14ac:dyDescent="0.2">
      <c r="A26" s="8" t="s">
        <v>39</v>
      </c>
      <c r="B26" s="9" t="s">
        <v>40</v>
      </c>
      <c r="C26" s="9"/>
      <c r="D26" s="9"/>
      <c r="E26" s="9"/>
      <c r="F26" s="9"/>
      <c r="G26" s="9"/>
      <c r="H26" s="9"/>
      <c r="I26" s="9"/>
      <c r="J26" s="9"/>
      <c r="K26" s="10">
        <v>500000</v>
      </c>
      <c r="L26" s="10">
        <v>688888</v>
      </c>
      <c r="M26" s="10">
        <v>688888</v>
      </c>
    </row>
    <row r="27" spans="1:13" ht="45" outlineLevel="7" x14ac:dyDescent="0.2">
      <c r="A27" s="11" t="s">
        <v>34</v>
      </c>
      <c r="B27" s="12" t="s">
        <v>40</v>
      </c>
      <c r="C27" s="12" t="s">
        <v>35</v>
      </c>
      <c r="D27" s="12" t="s">
        <v>22</v>
      </c>
      <c r="E27" s="12" t="s">
        <v>23</v>
      </c>
      <c r="F27" s="12" t="s">
        <v>24</v>
      </c>
      <c r="G27" s="12" t="s">
        <v>27</v>
      </c>
      <c r="H27" s="12" t="s">
        <v>26</v>
      </c>
      <c r="I27" s="12" t="s">
        <v>14</v>
      </c>
      <c r="J27" s="12" t="s">
        <v>27</v>
      </c>
      <c r="K27" s="13">
        <v>500000</v>
      </c>
      <c r="L27" s="13">
        <v>450000</v>
      </c>
      <c r="M27" s="13">
        <v>450000</v>
      </c>
    </row>
    <row r="28" spans="1:13" outlineLevel="7" x14ac:dyDescent="0.2">
      <c r="A28" s="11" t="s">
        <v>41</v>
      </c>
      <c r="B28" s="12" t="s">
        <v>40</v>
      </c>
      <c r="C28" s="12" t="s">
        <v>35</v>
      </c>
      <c r="D28" s="12" t="s">
        <v>22</v>
      </c>
      <c r="E28" s="12" t="s">
        <v>23</v>
      </c>
      <c r="F28" s="12" t="s">
        <v>24</v>
      </c>
      <c r="G28" s="12" t="s">
        <v>42</v>
      </c>
      <c r="H28" s="12" t="s">
        <v>26</v>
      </c>
      <c r="I28" s="12" t="s">
        <v>14</v>
      </c>
      <c r="J28" s="12" t="s">
        <v>27</v>
      </c>
      <c r="K28" s="13">
        <v>0</v>
      </c>
      <c r="L28" s="13">
        <v>238888</v>
      </c>
      <c r="M28" s="13">
        <v>238888</v>
      </c>
    </row>
    <row r="29" spans="1:13" ht="56.25" outlineLevel="2" x14ac:dyDescent="0.2">
      <c r="A29" s="8" t="s">
        <v>43</v>
      </c>
      <c r="B29" s="9" t="s">
        <v>44</v>
      </c>
      <c r="C29" s="9"/>
      <c r="D29" s="9"/>
      <c r="E29" s="9"/>
      <c r="F29" s="9"/>
      <c r="G29" s="9"/>
      <c r="H29" s="9"/>
      <c r="I29" s="9"/>
      <c r="J29" s="9"/>
      <c r="K29" s="10">
        <v>700000</v>
      </c>
      <c r="L29" s="10">
        <v>1160177</v>
      </c>
      <c r="M29" s="10">
        <v>841677</v>
      </c>
    </row>
    <row r="30" spans="1:13" ht="33.75" outlineLevel="3" x14ac:dyDescent="0.2">
      <c r="A30" s="8" t="s">
        <v>45</v>
      </c>
      <c r="B30" s="9" t="s">
        <v>46</v>
      </c>
      <c r="C30" s="9"/>
      <c r="D30" s="9"/>
      <c r="E30" s="9"/>
      <c r="F30" s="9"/>
      <c r="G30" s="9"/>
      <c r="H30" s="9"/>
      <c r="I30" s="9"/>
      <c r="J30" s="9"/>
      <c r="K30" s="10">
        <v>700000</v>
      </c>
      <c r="L30" s="10">
        <v>1160177</v>
      </c>
      <c r="M30" s="10">
        <v>841677</v>
      </c>
    </row>
    <row r="31" spans="1:13" outlineLevel="7" x14ac:dyDescent="0.2">
      <c r="A31" s="11" t="s">
        <v>134</v>
      </c>
      <c r="B31" s="12" t="s">
        <v>46</v>
      </c>
      <c r="C31" s="12" t="s">
        <v>21</v>
      </c>
      <c r="D31" s="12" t="s">
        <v>22</v>
      </c>
      <c r="E31" s="12" t="s">
        <v>23</v>
      </c>
      <c r="F31" s="12" t="s">
        <v>24</v>
      </c>
      <c r="G31" s="12" t="s">
        <v>47</v>
      </c>
      <c r="H31" s="12" t="s">
        <v>26</v>
      </c>
      <c r="I31" s="12" t="s">
        <v>14</v>
      </c>
      <c r="J31" s="12" t="s">
        <v>27</v>
      </c>
      <c r="K31" s="13">
        <v>700000</v>
      </c>
      <c r="L31" s="13">
        <v>589000</v>
      </c>
      <c r="M31" s="13">
        <v>270500</v>
      </c>
    </row>
    <row r="32" spans="1:13" ht="247.5" outlineLevel="7" x14ac:dyDescent="0.2">
      <c r="A32" s="11" t="s">
        <v>135</v>
      </c>
      <c r="B32" s="12" t="s">
        <v>46</v>
      </c>
      <c r="C32" s="12" t="s">
        <v>21</v>
      </c>
      <c r="D32" s="12" t="s">
        <v>22</v>
      </c>
      <c r="E32" s="12" t="s">
        <v>23</v>
      </c>
      <c r="F32" s="12" t="s">
        <v>24</v>
      </c>
      <c r="G32" s="12" t="s">
        <v>47</v>
      </c>
      <c r="H32" s="12" t="s">
        <v>26</v>
      </c>
      <c r="I32" s="12" t="s">
        <v>14</v>
      </c>
      <c r="J32" s="12" t="s">
        <v>27</v>
      </c>
      <c r="K32" s="13"/>
      <c r="L32" s="13">
        <v>560000</v>
      </c>
      <c r="M32" s="13">
        <v>560000</v>
      </c>
    </row>
    <row r="33" spans="1:13" ht="33.75" outlineLevel="7" x14ac:dyDescent="0.2">
      <c r="A33" s="11" t="s">
        <v>136</v>
      </c>
      <c r="B33" s="12" t="s">
        <v>46</v>
      </c>
      <c r="C33" s="12" t="s">
        <v>21</v>
      </c>
      <c r="D33" s="12" t="s">
        <v>22</v>
      </c>
      <c r="E33" s="12" t="s">
        <v>23</v>
      </c>
      <c r="F33" s="12" t="s">
        <v>24</v>
      </c>
      <c r="G33" s="12" t="s">
        <v>47</v>
      </c>
      <c r="H33" s="12" t="s">
        <v>26</v>
      </c>
      <c r="I33" s="12" t="s">
        <v>14</v>
      </c>
      <c r="J33" s="12" t="s">
        <v>27</v>
      </c>
      <c r="K33" s="13"/>
      <c r="L33" s="13">
        <v>11177</v>
      </c>
      <c r="M33" s="13">
        <v>11177</v>
      </c>
    </row>
    <row r="34" spans="1:13" outlineLevel="2" x14ac:dyDescent="0.2">
      <c r="A34" s="8" t="s">
        <v>48</v>
      </c>
      <c r="B34" s="9" t="s">
        <v>49</v>
      </c>
      <c r="C34" s="9"/>
      <c r="D34" s="9"/>
      <c r="E34" s="9"/>
      <c r="F34" s="9"/>
      <c r="G34" s="9"/>
      <c r="H34" s="9"/>
      <c r="I34" s="9"/>
      <c r="J34" s="9"/>
      <c r="K34" s="10">
        <v>39641300</v>
      </c>
      <c r="L34" s="10">
        <v>101454053.39</v>
      </c>
      <c r="M34" s="10">
        <v>96894996.069999993</v>
      </c>
    </row>
    <row r="35" spans="1:13" ht="33.75" outlineLevel="3" x14ac:dyDescent="0.2">
      <c r="A35" s="8" t="s">
        <v>50</v>
      </c>
      <c r="B35" s="9" t="s">
        <v>51</v>
      </c>
      <c r="C35" s="9"/>
      <c r="D35" s="9"/>
      <c r="E35" s="9"/>
      <c r="F35" s="9"/>
      <c r="G35" s="9"/>
      <c r="H35" s="9"/>
      <c r="I35" s="9"/>
      <c r="J35" s="9"/>
      <c r="K35" s="10">
        <v>19730600</v>
      </c>
      <c r="L35" s="10">
        <v>19453921</v>
      </c>
      <c r="M35" s="10">
        <v>16991263.940000001</v>
      </c>
    </row>
    <row r="36" spans="1:13" s="25" customFormat="1" ht="16.5" customHeight="1" outlineLevel="7" x14ac:dyDescent="0.2">
      <c r="A36" s="26" t="s">
        <v>137</v>
      </c>
      <c r="B36" s="23" t="s">
        <v>51</v>
      </c>
      <c r="C36" s="23" t="s">
        <v>21</v>
      </c>
      <c r="D36" s="23" t="s">
        <v>52</v>
      </c>
      <c r="E36" s="23" t="s">
        <v>53</v>
      </c>
      <c r="F36" s="23" t="s">
        <v>24</v>
      </c>
      <c r="G36" s="23" t="s">
        <v>54</v>
      </c>
      <c r="H36" s="23" t="s">
        <v>55</v>
      </c>
      <c r="I36" s="23" t="s">
        <v>14</v>
      </c>
      <c r="J36" s="23" t="s">
        <v>27</v>
      </c>
      <c r="K36" s="24">
        <v>0</v>
      </c>
      <c r="L36" s="24">
        <v>2341729</v>
      </c>
      <c r="M36" s="24">
        <v>2341729</v>
      </c>
    </row>
    <row r="37" spans="1:13" s="25" customFormat="1" outlineLevel="7" x14ac:dyDescent="0.2">
      <c r="A37" s="27"/>
      <c r="B37" s="23" t="s">
        <v>51</v>
      </c>
      <c r="C37" s="23" t="s">
        <v>21</v>
      </c>
      <c r="D37" s="23" t="s">
        <v>52</v>
      </c>
      <c r="E37" s="23" t="s">
        <v>57</v>
      </c>
      <c r="F37" s="23" t="s">
        <v>24</v>
      </c>
      <c r="G37" s="23" t="s">
        <v>54</v>
      </c>
      <c r="H37" s="23" t="s">
        <v>26</v>
      </c>
      <c r="I37" s="23" t="s">
        <v>14</v>
      </c>
      <c r="J37" s="23" t="s">
        <v>27</v>
      </c>
      <c r="K37" s="24">
        <v>0</v>
      </c>
      <c r="L37" s="24">
        <v>40300</v>
      </c>
      <c r="M37" s="24">
        <v>40300</v>
      </c>
    </row>
    <row r="38" spans="1:13" s="25" customFormat="1" outlineLevel="7" x14ac:dyDescent="0.2">
      <c r="A38" s="28"/>
      <c r="B38" s="23" t="s">
        <v>51</v>
      </c>
      <c r="C38" s="23" t="s">
        <v>21</v>
      </c>
      <c r="D38" s="23" t="s">
        <v>22</v>
      </c>
      <c r="E38" s="23" t="s">
        <v>53</v>
      </c>
      <c r="F38" s="23" t="s">
        <v>24</v>
      </c>
      <c r="G38" s="23" t="s">
        <v>54</v>
      </c>
      <c r="H38" s="23" t="s">
        <v>55</v>
      </c>
      <c r="I38" s="23" t="s">
        <v>14</v>
      </c>
      <c r="J38" s="23" t="s">
        <v>27</v>
      </c>
      <c r="K38" s="24">
        <v>0</v>
      </c>
      <c r="L38" s="24">
        <v>1201610</v>
      </c>
      <c r="M38" s="24">
        <v>1201610</v>
      </c>
    </row>
    <row r="39" spans="1:13" s="25" customFormat="1" ht="45" outlineLevel="7" x14ac:dyDescent="0.2">
      <c r="A39" s="22" t="s">
        <v>138</v>
      </c>
      <c r="B39" s="23" t="s">
        <v>51</v>
      </c>
      <c r="C39" s="23" t="s">
        <v>21</v>
      </c>
      <c r="D39" s="23" t="s">
        <v>22</v>
      </c>
      <c r="E39" s="23" t="s">
        <v>58</v>
      </c>
      <c r="F39" s="23" t="s">
        <v>24</v>
      </c>
      <c r="G39" s="23" t="s">
        <v>54</v>
      </c>
      <c r="H39" s="23" t="s">
        <v>26</v>
      </c>
      <c r="I39" s="23" t="s">
        <v>14</v>
      </c>
      <c r="J39" s="23" t="s">
        <v>27</v>
      </c>
      <c r="K39" s="24">
        <v>0</v>
      </c>
      <c r="L39" s="24">
        <f>599000+51000</f>
        <v>650000</v>
      </c>
      <c r="M39" s="24">
        <f>599000+51000</f>
        <v>650000</v>
      </c>
    </row>
    <row r="40" spans="1:13" s="25" customFormat="1" ht="56.25" outlineLevel="7" x14ac:dyDescent="0.2">
      <c r="A40" s="22" t="s">
        <v>139</v>
      </c>
      <c r="B40" s="23" t="s">
        <v>51</v>
      </c>
      <c r="C40" s="23" t="s">
        <v>21</v>
      </c>
      <c r="D40" s="23" t="s">
        <v>22</v>
      </c>
      <c r="E40" s="23" t="s">
        <v>59</v>
      </c>
      <c r="F40" s="23" t="s">
        <v>24</v>
      </c>
      <c r="G40" s="23" t="s">
        <v>54</v>
      </c>
      <c r="H40" s="23" t="s">
        <v>60</v>
      </c>
      <c r="I40" s="23" t="s">
        <v>14</v>
      </c>
      <c r="J40" s="23" t="s">
        <v>27</v>
      </c>
      <c r="K40" s="24">
        <v>4774100</v>
      </c>
      <c r="L40" s="24">
        <v>360122.24</v>
      </c>
      <c r="M40" s="24">
        <v>360122.24</v>
      </c>
    </row>
    <row r="41" spans="1:13" s="25" customFormat="1" ht="45" outlineLevel="7" x14ac:dyDescent="0.2">
      <c r="A41" s="22" t="s">
        <v>140</v>
      </c>
      <c r="B41" s="23" t="s">
        <v>51</v>
      </c>
      <c r="C41" s="23" t="s">
        <v>21</v>
      </c>
      <c r="D41" s="23" t="s">
        <v>22</v>
      </c>
      <c r="E41" s="23" t="s">
        <v>59</v>
      </c>
      <c r="F41" s="23" t="s">
        <v>24</v>
      </c>
      <c r="G41" s="23" t="s">
        <v>54</v>
      </c>
      <c r="H41" s="23" t="s">
        <v>60</v>
      </c>
      <c r="I41" s="23" t="s">
        <v>14</v>
      </c>
      <c r="J41" s="23" t="s">
        <v>27</v>
      </c>
      <c r="K41" s="24"/>
      <c r="L41" s="24">
        <v>1779999</v>
      </c>
      <c r="M41" s="24">
        <v>1779999</v>
      </c>
    </row>
    <row r="42" spans="1:13" s="25" customFormat="1" ht="67.5" outlineLevel="7" x14ac:dyDescent="0.2">
      <c r="A42" s="22" t="s">
        <v>141</v>
      </c>
      <c r="B42" s="23" t="s">
        <v>51</v>
      </c>
      <c r="C42" s="23" t="s">
        <v>21</v>
      </c>
      <c r="D42" s="23" t="s">
        <v>22</v>
      </c>
      <c r="E42" s="23" t="s">
        <v>59</v>
      </c>
      <c r="F42" s="23" t="s">
        <v>24</v>
      </c>
      <c r="G42" s="23" t="s">
        <v>54</v>
      </c>
      <c r="H42" s="23" t="s">
        <v>62</v>
      </c>
      <c r="I42" s="23" t="s">
        <v>14</v>
      </c>
      <c r="J42" s="23" t="s">
        <v>27</v>
      </c>
      <c r="K42" s="24"/>
      <c r="L42" s="24">
        <v>82232.52</v>
      </c>
      <c r="M42" s="24">
        <v>82232.52</v>
      </c>
    </row>
    <row r="43" spans="1:13" s="25" customFormat="1" ht="78.75" outlineLevel="7" x14ac:dyDescent="0.2">
      <c r="A43" s="22" t="s">
        <v>142</v>
      </c>
      <c r="B43" s="23" t="s">
        <v>51</v>
      </c>
      <c r="C43" s="23" t="s">
        <v>21</v>
      </c>
      <c r="D43" s="23" t="s">
        <v>22</v>
      </c>
      <c r="E43" s="23" t="s">
        <v>59</v>
      </c>
      <c r="F43" s="23" t="s">
        <v>24</v>
      </c>
      <c r="G43" s="23" t="s">
        <v>54</v>
      </c>
      <c r="H43" s="23" t="s">
        <v>62</v>
      </c>
      <c r="I43" s="23" t="s">
        <v>14</v>
      </c>
      <c r="J43" s="23" t="s">
        <v>27</v>
      </c>
      <c r="K43" s="24"/>
      <c r="L43" s="24">
        <v>39799.08</v>
      </c>
      <c r="M43" s="24">
        <v>36539.14</v>
      </c>
    </row>
    <row r="44" spans="1:13" s="25" customFormat="1" ht="90" outlineLevel="7" x14ac:dyDescent="0.2">
      <c r="A44" s="22" t="s">
        <v>143</v>
      </c>
      <c r="B44" s="23" t="s">
        <v>51</v>
      </c>
      <c r="C44" s="23" t="s">
        <v>21</v>
      </c>
      <c r="D44" s="23" t="s">
        <v>22</v>
      </c>
      <c r="E44" s="23" t="s">
        <v>59</v>
      </c>
      <c r="F44" s="23" t="s">
        <v>24</v>
      </c>
      <c r="G44" s="23" t="s">
        <v>54</v>
      </c>
      <c r="H44" s="23" t="s">
        <v>62</v>
      </c>
      <c r="I44" s="23" t="s">
        <v>14</v>
      </c>
      <c r="J44" s="23" t="s">
        <v>27</v>
      </c>
      <c r="K44" s="24"/>
      <c r="L44" s="24">
        <v>7052.5</v>
      </c>
      <c r="M44" s="24">
        <v>7052.5</v>
      </c>
    </row>
    <row r="45" spans="1:13" s="25" customFormat="1" ht="45" outlineLevel="7" x14ac:dyDescent="0.2">
      <c r="A45" s="22" t="s">
        <v>144</v>
      </c>
      <c r="B45" s="23" t="s">
        <v>51</v>
      </c>
      <c r="C45" s="23" t="s">
        <v>21</v>
      </c>
      <c r="D45" s="23" t="s">
        <v>22</v>
      </c>
      <c r="E45" s="23" t="s">
        <v>59</v>
      </c>
      <c r="F45" s="23" t="s">
        <v>24</v>
      </c>
      <c r="G45" s="23" t="s">
        <v>54</v>
      </c>
      <c r="H45" s="23" t="s">
        <v>62</v>
      </c>
      <c r="I45" s="23" t="s">
        <v>14</v>
      </c>
      <c r="J45" s="23" t="s">
        <v>27</v>
      </c>
      <c r="K45" s="24"/>
      <c r="L45" s="24">
        <v>24598.62</v>
      </c>
      <c r="M45" s="24">
        <f>16386.5+633.82</f>
        <v>17020.32</v>
      </c>
    </row>
    <row r="46" spans="1:13" s="25" customFormat="1" ht="90" outlineLevel="7" x14ac:dyDescent="0.2">
      <c r="A46" s="22" t="s">
        <v>145</v>
      </c>
      <c r="B46" s="23" t="s">
        <v>51</v>
      </c>
      <c r="C46" s="23" t="s">
        <v>21</v>
      </c>
      <c r="D46" s="23" t="s">
        <v>22</v>
      </c>
      <c r="E46" s="23" t="s">
        <v>59</v>
      </c>
      <c r="F46" s="23" t="s">
        <v>24</v>
      </c>
      <c r="G46" s="23" t="s">
        <v>54</v>
      </c>
      <c r="H46" s="23" t="s">
        <v>62</v>
      </c>
      <c r="I46" s="23" t="s">
        <v>14</v>
      </c>
      <c r="J46" s="23" t="s">
        <v>27</v>
      </c>
      <c r="K46" s="24"/>
      <c r="L46" s="24">
        <v>9170</v>
      </c>
      <c r="M46" s="24">
        <v>9170</v>
      </c>
    </row>
    <row r="47" spans="1:13" s="25" customFormat="1" ht="33.75" outlineLevel="7" x14ac:dyDescent="0.2">
      <c r="A47" s="22" t="s">
        <v>146</v>
      </c>
      <c r="B47" s="23" t="s">
        <v>51</v>
      </c>
      <c r="C47" s="23" t="s">
        <v>21</v>
      </c>
      <c r="D47" s="23" t="s">
        <v>22</v>
      </c>
      <c r="E47" s="23" t="s">
        <v>59</v>
      </c>
      <c r="F47" s="23" t="s">
        <v>24</v>
      </c>
      <c r="G47" s="23" t="s">
        <v>54</v>
      </c>
      <c r="H47" s="23" t="s">
        <v>62</v>
      </c>
      <c r="I47" s="23" t="s">
        <v>14</v>
      </c>
      <c r="J47" s="23" t="s">
        <v>27</v>
      </c>
      <c r="K47" s="24"/>
      <c r="L47" s="24">
        <v>5462.88</v>
      </c>
      <c r="M47" s="24">
        <v>1870</v>
      </c>
    </row>
    <row r="48" spans="1:13" s="25" customFormat="1" ht="22.5" customHeight="1" outlineLevel="7" x14ac:dyDescent="0.2">
      <c r="A48" s="22" t="s">
        <v>147</v>
      </c>
      <c r="B48" s="23" t="s">
        <v>51</v>
      </c>
      <c r="C48" s="23" t="s">
        <v>21</v>
      </c>
      <c r="D48" s="23" t="s">
        <v>22</v>
      </c>
      <c r="E48" s="23" t="s">
        <v>59</v>
      </c>
      <c r="F48" s="23" t="s">
        <v>24</v>
      </c>
      <c r="G48" s="23" t="s">
        <v>54</v>
      </c>
      <c r="H48" s="23" t="s">
        <v>62</v>
      </c>
      <c r="I48" s="23" t="s">
        <v>14</v>
      </c>
      <c r="J48" s="23" t="s">
        <v>27</v>
      </c>
      <c r="K48" s="24"/>
      <c r="L48" s="24">
        <v>30311.360000000001</v>
      </c>
      <c r="M48" s="24">
        <v>14229.86</v>
      </c>
    </row>
    <row r="49" spans="1:13" s="25" customFormat="1" ht="33.75" outlineLevel="7" x14ac:dyDescent="0.2">
      <c r="A49" s="22" t="s">
        <v>148</v>
      </c>
      <c r="B49" s="23" t="s">
        <v>51</v>
      </c>
      <c r="C49" s="23" t="s">
        <v>21</v>
      </c>
      <c r="D49" s="23" t="s">
        <v>22</v>
      </c>
      <c r="E49" s="23" t="s">
        <v>59</v>
      </c>
      <c r="F49" s="23" t="s">
        <v>24</v>
      </c>
      <c r="G49" s="23" t="s">
        <v>54</v>
      </c>
      <c r="H49" s="23" t="s">
        <v>62</v>
      </c>
      <c r="I49" s="23" t="s">
        <v>14</v>
      </c>
      <c r="J49" s="23" t="s">
        <v>27</v>
      </c>
      <c r="K49" s="24"/>
      <c r="L49" s="24">
        <v>141907.5</v>
      </c>
      <c r="M49" s="24">
        <v>141907.5</v>
      </c>
    </row>
    <row r="50" spans="1:13" s="25" customFormat="1" outlineLevel="7" x14ac:dyDescent="0.2">
      <c r="A50" s="22" t="s">
        <v>149</v>
      </c>
      <c r="B50" s="23" t="s">
        <v>51</v>
      </c>
      <c r="C50" s="23" t="s">
        <v>21</v>
      </c>
      <c r="D50" s="23" t="s">
        <v>22</v>
      </c>
      <c r="E50" s="23" t="s">
        <v>59</v>
      </c>
      <c r="F50" s="23" t="s">
        <v>24</v>
      </c>
      <c r="G50" s="23" t="s">
        <v>54</v>
      </c>
      <c r="H50" s="23" t="s">
        <v>62</v>
      </c>
      <c r="I50" s="23" t="s">
        <v>14</v>
      </c>
      <c r="J50" s="23" t="s">
        <v>27</v>
      </c>
      <c r="K50" s="24"/>
      <c r="L50" s="24">
        <v>450000</v>
      </c>
      <c r="M50" s="24">
        <v>450000</v>
      </c>
    </row>
    <row r="51" spans="1:13" s="25" customFormat="1" ht="45" outlineLevel="7" x14ac:dyDescent="0.2">
      <c r="A51" s="22" t="s">
        <v>150</v>
      </c>
      <c r="B51" s="23" t="s">
        <v>51</v>
      </c>
      <c r="C51" s="23" t="s">
        <v>21</v>
      </c>
      <c r="D51" s="23" t="s">
        <v>22</v>
      </c>
      <c r="E51" s="23" t="s">
        <v>23</v>
      </c>
      <c r="F51" s="23" t="s">
        <v>24</v>
      </c>
      <c r="G51" s="23" t="s">
        <v>54</v>
      </c>
      <c r="H51" s="23" t="s">
        <v>26</v>
      </c>
      <c r="I51" s="23" t="s">
        <v>14</v>
      </c>
      <c r="J51" s="23" t="s">
        <v>27</v>
      </c>
      <c r="K51" s="24">
        <v>500000</v>
      </c>
      <c r="L51" s="24">
        <v>250000</v>
      </c>
      <c r="M51" s="24">
        <v>250000</v>
      </c>
    </row>
    <row r="52" spans="1:13" s="25" customFormat="1" ht="22.5" outlineLevel="7" x14ac:dyDescent="0.2">
      <c r="A52" s="22" t="s">
        <v>151</v>
      </c>
      <c r="B52" s="23" t="s">
        <v>51</v>
      </c>
      <c r="C52" s="23" t="s">
        <v>21</v>
      </c>
      <c r="D52" s="23" t="s">
        <v>22</v>
      </c>
      <c r="E52" s="23" t="s">
        <v>23</v>
      </c>
      <c r="F52" s="23" t="s">
        <v>24</v>
      </c>
      <c r="G52" s="23" t="s">
        <v>54</v>
      </c>
      <c r="H52" s="23" t="s">
        <v>26</v>
      </c>
      <c r="I52" s="23" t="s">
        <v>14</v>
      </c>
      <c r="J52" s="23" t="s">
        <v>27</v>
      </c>
      <c r="K52" s="24"/>
      <c r="L52" s="24">
        <f>9700+3368</f>
        <v>13068</v>
      </c>
      <c r="M52" s="24">
        <f>9700+3368</f>
        <v>13068</v>
      </c>
    </row>
    <row r="53" spans="1:13" s="25" customFormat="1" ht="67.5" outlineLevel="7" x14ac:dyDescent="0.2">
      <c r="A53" s="22" t="s">
        <v>152</v>
      </c>
      <c r="B53" s="23" t="s">
        <v>51</v>
      </c>
      <c r="C53" s="23" t="s">
        <v>21</v>
      </c>
      <c r="D53" s="23" t="s">
        <v>22</v>
      </c>
      <c r="E53" s="23" t="s">
        <v>23</v>
      </c>
      <c r="F53" s="23" t="s">
        <v>24</v>
      </c>
      <c r="G53" s="23" t="s">
        <v>54</v>
      </c>
      <c r="H53" s="23" t="s">
        <v>26</v>
      </c>
      <c r="I53" s="23" t="s">
        <v>14</v>
      </c>
      <c r="J53" s="23" t="s">
        <v>27</v>
      </c>
      <c r="K53" s="24"/>
      <c r="L53" s="24">
        <v>400000</v>
      </c>
      <c r="M53" s="24">
        <v>400000</v>
      </c>
    </row>
    <row r="54" spans="1:13" s="25" customFormat="1" outlineLevel="7" x14ac:dyDescent="0.2">
      <c r="A54" s="22" t="s">
        <v>63</v>
      </c>
      <c r="B54" s="23" t="s">
        <v>51</v>
      </c>
      <c r="C54" s="23" t="s">
        <v>21</v>
      </c>
      <c r="D54" s="23" t="s">
        <v>64</v>
      </c>
      <c r="E54" s="23" t="s">
        <v>65</v>
      </c>
      <c r="F54" s="23" t="s">
        <v>24</v>
      </c>
      <c r="G54" s="23" t="s">
        <v>54</v>
      </c>
      <c r="H54" s="23" t="s">
        <v>66</v>
      </c>
      <c r="I54" s="23" t="s">
        <v>14</v>
      </c>
      <c r="J54" s="23" t="s">
        <v>27</v>
      </c>
      <c r="K54" s="24">
        <v>3000000</v>
      </c>
      <c r="L54" s="24">
        <v>1145901.1599999999</v>
      </c>
      <c r="M54" s="24">
        <v>1135901.1599999999</v>
      </c>
    </row>
    <row r="55" spans="1:13" s="25" customFormat="1" outlineLevel="7" x14ac:dyDescent="0.2">
      <c r="A55" s="22" t="s">
        <v>67</v>
      </c>
      <c r="B55" s="23" t="s">
        <v>51</v>
      </c>
      <c r="C55" s="23" t="s">
        <v>21</v>
      </c>
      <c r="D55" s="23" t="s">
        <v>64</v>
      </c>
      <c r="E55" s="23" t="s">
        <v>65</v>
      </c>
      <c r="F55" s="23" t="s">
        <v>24</v>
      </c>
      <c r="G55" s="23" t="s">
        <v>54</v>
      </c>
      <c r="H55" s="23" t="s">
        <v>68</v>
      </c>
      <c r="I55" s="23" t="s">
        <v>14</v>
      </c>
      <c r="J55" s="23" t="s">
        <v>27</v>
      </c>
      <c r="K55" s="24">
        <v>3000000</v>
      </c>
      <c r="L55" s="24">
        <v>5288402.6500000004</v>
      </c>
      <c r="M55" s="24">
        <v>2977824.51</v>
      </c>
    </row>
    <row r="56" spans="1:13" s="25" customFormat="1" outlineLevel="7" x14ac:dyDescent="0.2">
      <c r="A56" s="22" t="s">
        <v>153</v>
      </c>
      <c r="B56" s="23" t="s">
        <v>51</v>
      </c>
      <c r="C56" s="23" t="s">
        <v>21</v>
      </c>
      <c r="D56" s="23" t="s">
        <v>64</v>
      </c>
      <c r="E56" s="23" t="s">
        <v>65</v>
      </c>
      <c r="F56" s="23" t="s">
        <v>24</v>
      </c>
      <c r="G56" s="23" t="s">
        <v>54</v>
      </c>
      <c r="H56" s="23" t="s">
        <v>69</v>
      </c>
      <c r="I56" s="23" t="s">
        <v>14</v>
      </c>
      <c r="J56" s="23" t="s">
        <v>27</v>
      </c>
      <c r="K56" s="24">
        <v>1785000</v>
      </c>
      <c r="L56" s="24">
        <v>140151</v>
      </c>
      <c r="M56" s="24">
        <v>31584.7</v>
      </c>
    </row>
    <row r="57" spans="1:13" s="25" customFormat="1" ht="33.75" outlineLevel="7" x14ac:dyDescent="0.2">
      <c r="A57" s="22" t="s">
        <v>154</v>
      </c>
      <c r="B57" s="23" t="s">
        <v>51</v>
      </c>
      <c r="C57" s="23" t="s">
        <v>21</v>
      </c>
      <c r="D57" s="23" t="s">
        <v>70</v>
      </c>
      <c r="E57" s="23" t="s">
        <v>71</v>
      </c>
      <c r="F57" s="23" t="s">
        <v>24</v>
      </c>
      <c r="G57" s="23" t="s">
        <v>54</v>
      </c>
      <c r="H57" s="23" t="s">
        <v>26</v>
      </c>
      <c r="I57" s="23" t="s">
        <v>14</v>
      </c>
      <c r="J57" s="23" t="s">
        <v>27</v>
      </c>
      <c r="K57" s="24">
        <v>0</v>
      </c>
      <c r="L57" s="24">
        <v>381501.75</v>
      </c>
      <c r="M57" s="24">
        <v>381501.75</v>
      </c>
    </row>
    <row r="58" spans="1:13" s="25" customFormat="1" ht="22.5" outlineLevel="7" x14ac:dyDescent="0.2">
      <c r="A58" s="22" t="s">
        <v>155</v>
      </c>
      <c r="B58" s="23" t="s">
        <v>51</v>
      </c>
      <c r="C58" s="23" t="s">
        <v>21</v>
      </c>
      <c r="D58" s="23" t="s">
        <v>72</v>
      </c>
      <c r="E58" s="23" t="s">
        <v>73</v>
      </c>
      <c r="F58" s="23" t="s">
        <v>24</v>
      </c>
      <c r="G58" s="23" t="s">
        <v>54</v>
      </c>
      <c r="H58" s="23" t="s">
        <v>26</v>
      </c>
      <c r="I58" s="23" t="s">
        <v>14</v>
      </c>
      <c r="J58" s="23" t="s">
        <v>27</v>
      </c>
      <c r="K58" s="24">
        <v>0</v>
      </c>
      <c r="L58" s="24">
        <v>2385537</v>
      </c>
      <c r="M58" s="24">
        <v>2385537</v>
      </c>
    </row>
    <row r="59" spans="1:13" s="25" customFormat="1" outlineLevel="7" x14ac:dyDescent="0.2">
      <c r="A59" s="22" t="s">
        <v>156</v>
      </c>
      <c r="B59" s="23" t="s">
        <v>51</v>
      </c>
      <c r="C59" s="23" t="s">
        <v>21</v>
      </c>
      <c r="D59" s="23" t="s">
        <v>74</v>
      </c>
      <c r="E59" s="23" t="s">
        <v>75</v>
      </c>
      <c r="F59" s="23" t="s">
        <v>24</v>
      </c>
      <c r="G59" s="23" t="s">
        <v>54</v>
      </c>
      <c r="H59" s="23" t="s">
        <v>26</v>
      </c>
      <c r="I59" s="23" t="s">
        <v>14</v>
      </c>
      <c r="J59" s="23" t="s">
        <v>27</v>
      </c>
      <c r="K59" s="24">
        <v>100000</v>
      </c>
      <c r="L59" s="24">
        <v>0</v>
      </c>
      <c r="M59" s="24">
        <v>0</v>
      </c>
    </row>
    <row r="60" spans="1:13" s="25" customFormat="1" ht="22.5" outlineLevel="7" x14ac:dyDescent="0.2">
      <c r="A60" s="22" t="s">
        <v>157</v>
      </c>
      <c r="B60" s="23" t="s">
        <v>51</v>
      </c>
      <c r="C60" s="23" t="s">
        <v>21</v>
      </c>
      <c r="D60" s="23" t="s">
        <v>76</v>
      </c>
      <c r="E60" s="23" t="s">
        <v>75</v>
      </c>
      <c r="F60" s="23" t="s">
        <v>24</v>
      </c>
      <c r="G60" s="23" t="s">
        <v>54</v>
      </c>
      <c r="H60" s="23" t="s">
        <v>26</v>
      </c>
      <c r="I60" s="23" t="s">
        <v>14</v>
      </c>
      <c r="J60" s="23" t="s">
        <v>27</v>
      </c>
      <c r="K60" s="24">
        <v>1000000</v>
      </c>
      <c r="L60" s="24">
        <v>450833.33</v>
      </c>
      <c r="M60" s="24">
        <v>450833.33</v>
      </c>
    </row>
    <row r="61" spans="1:13" s="25" customFormat="1" outlineLevel="7" x14ac:dyDescent="0.2">
      <c r="A61" s="22" t="s">
        <v>158</v>
      </c>
      <c r="B61" s="23" t="s">
        <v>51</v>
      </c>
      <c r="C61" s="23" t="s">
        <v>21</v>
      </c>
      <c r="D61" s="23" t="s">
        <v>77</v>
      </c>
      <c r="E61" s="23" t="s">
        <v>78</v>
      </c>
      <c r="F61" s="23" t="s">
        <v>24</v>
      </c>
      <c r="G61" s="23" t="s">
        <v>54</v>
      </c>
      <c r="H61" s="23" t="s">
        <v>26</v>
      </c>
      <c r="I61" s="23" t="s">
        <v>14</v>
      </c>
      <c r="J61" s="23" t="s">
        <v>27</v>
      </c>
      <c r="K61" s="24">
        <v>220000</v>
      </c>
      <c r="L61" s="24">
        <v>0</v>
      </c>
      <c r="M61" s="24">
        <v>0</v>
      </c>
    </row>
    <row r="62" spans="1:13" ht="33.75" outlineLevel="7" x14ac:dyDescent="0.2">
      <c r="A62" s="11" t="s">
        <v>56</v>
      </c>
      <c r="B62" s="12" t="s">
        <v>51</v>
      </c>
      <c r="C62" s="12" t="s">
        <v>79</v>
      </c>
      <c r="D62" s="12" t="s">
        <v>22</v>
      </c>
      <c r="E62" s="12" t="s">
        <v>23</v>
      </c>
      <c r="F62" s="12" t="s">
        <v>24</v>
      </c>
      <c r="G62" s="12" t="s">
        <v>54</v>
      </c>
      <c r="H62" s="12" t="s">
        <v>26</v>
      </c>
      <c r="I62" s="12" t="s">
        <v>14</v>
      </c>
      <c r="J62" s="12" t="s">
        <v>27</v>
      </c>
      <c r="K62" s="13">
        <v>3900000</v>
      </c>
      <c r="L62" s="13">
        <v>307075.07</v>
      </c>
      <c r="M62" s="13">
        <v>307075.07</v>
      </c>
    </row>
    <row r="63" spans="1:13" s="25" customFormat="1" ht="78.75" outlineLevel="7" x14ac:dyDescent="0.2">
      <c r="A63" s="22" t="s">
        <v>159</v>
      </c>
      <c r="B63" s="23" t="s">
        <v>51</v>
      </c>
      <c r="C63" s="23" t="s">
        <v>79</v>
      </c>
      <c r="D63" s="23" t="s">
        <v>22</v>
      </c>
      <c r="E63" s="23" t="s">
        <v>23</v>
      </c>
      <c r="F63" s="23" t="s">
        <v>24</v>
      </c>
      <c r="G63" s="23" t="s">
        <v>54</v>
      </c>
      <c r="H63" s="23" t="s">
        <v>26</v>
      </c>
      <c r="I63" s="23" t="s">
        <v>14</v>
      </c>
      <c r="J63" s="23" t="s">
        <v>27</v>
      </c>
      <c r="K63" s="24">
        <v>3900000</v>
      </c>
      <c r="L63" s="24">
        <v>70000</v>
      </c>
      <c r="M63" s="24">
        <v>70000</v>
      </c>
    </row>
    <row r="64" spans="1:13" s="25" customFormat="1" ht="22.5" outlineLevel="7" x14ac:dyDescent="0.2">
      <c r="A64" s="22" t="s">
        <v>160</v>
      </c>
      <c r="B64" s="23" t="s">
        <v>51</v>
      </c>
      <c r="C64" s="23" t="s">
        <v>79</v>
      </c>
      <c r="D64" s="23" t="s">
        <v>22</v>
      </c>
      <c r="E64" s="23" t="s">
        <v>23</v>
      </c>
      <c r="F64" s="23" t="s">
        <v>24</v>
      </c>
      <c r="G64" s="23" t="s">
        <v>54</v>
      </c>
      <c r="H64" s="23" t="s">
        <v>26</v>
      </c>
      <c r="I64" s="23" t="s">
        <v>14</v>
      </c>
      <c r="J64" s="23" t="s">
        <v>27</v>
      </c>
      <c r="K64" s="24"/>
      <c r="L64" s="24">
        <f>1310+9695</f>
        <v>11005</v>
      </c>
      <c r="M64" s="24">
        <f>1310+9695</f>
        <v>11005</v>
      </c>
    </row>
    <row r="65" spans="1:13" s="25" customFormat="1" ht="45" outlineLevel="7" x14ac:dyDescent="0.2">
      <c r="A65" s="22" t="s">
        <v>161</v>
      </c>
      <c r="B65" s="23" t="s">
        <v>51</v>
      </c>
      <c r="C65" s="23" t="s">
        <v>79</v>
      </c>
      <c r="D65" s="23" t="s">
        <v>22</v>
      </c>
      <c r="E65" s="23" t="s">
        <v>23</v>
      </c>
      <c r="F65" s="23" t="s">
        <v>24</v>
      </c>
      <c r="G65" s="23" t="s">
        <v>54</v>
      </c>
      <c r="H65" s="23" t="s">
        <v>26</v>
      </c>
      <c r="I65" s="23" t="s">
        <v>14</v>
      </c>
      <c r="J65" s="23" t="s">
        <v>27</v>
      </c>
      <c r="K65" s="24"/>
      <c r="L65" s="24">
        <v>40000</v>
      </c>
      <c r="M65" s="24">
        <v>40000</v>
      </c>
    </row>
    <row r="66" spans="1:13" s="25" customFormat="1" outlineLevel="7" x14ac:dyDescent="0.2">
      <c r="A66" s="22" t="s">
        <v>162</v>
      </c>
      <c r="B66" s="23" t="s">
        <v>51</v>
      </c>
      <c r="C66" s="23" t="s">
        <v>79</v>
      </c>
      <c r="D66" s="23" t="s">
        <v>22</v>
      </c>
      <c r="E66" s="23" t="s">
        <v>23</v>
      </c>
      <c r="F66" s="23" t="s">
        <v>24</v>
      </c>
      <c r="G66" s="23" t="s">
        <v>54</v>
      </c>
      <c r="H66" s="23" t="s">
        <v>26</v>
      </c>
      <c r="I66" s="23" t="s">
        <v>14</v>
      </c>
      <c r="J66" s="23" t="s">
        <v>27</v>
      </c>
      <c r="K66" s="24"/>
      <c r="L66" s="24">
        <v>6370.07</v>
      </c>
      <c r="M66" s="24">
        <v>6370.07</v>
      </c>
    </row>
    <row r="67" spans="1:13" s="25" customFormat="1" ht="90" outlineLevel="7" x14ac:dyDescent="0.2">
      <c r="A67" s="22" t="s">
        <v>163</v>
      </c>
      <c r="B67" s="23" t="s">
        <v>51</v>
      </c>
      <c r="C67" s="23" t="s">
        <v>79</v>
      </c>
      <c r="D67" s="23" t="s">
        <v>22</v>
      </c>
      <c r="E67" s="23" t="s">
        <v>23</v>
      </c>
      <c r="F67" s="23" t="s">
        <v>24</v>
      </c>
      <c r="G67" s="23" t="s">
        <v>54</v>
      </c>
      <c r="H67" s="23" t="s">
        <v>26</v>
      </c>
      <c r="I67" s="23" t="s">
        <v>14</v>
      </c>
      <c r="J67" s="23" t="s">
        <v>27</v>
      </c>
      <c r="K67" s="24"/>
      <c r="L67" s="24">
        <v>179700</v>
      </c>
      <c r="M67" s="24">
        <v>179700</v>
      </c>
    </row>
    <row r="68" spans="1:13" s="25" customFormat="1" ht="36.75" customHeight="1" outlineLevel="7" x14ac:dyDescent="0.2">
      <c r="A68" s="22" t="s">
        <v>164</v>
      </c>
      <c r="B68" s="23" t="s">
        <v>51</v>
      </c>
      <c r="C68" s="23" t="s">
        <v>79</v>
      </c>
      <c r="D68" s="23" t="s">
        <v>22</v>
      </c>
      <c r="E68" s="23" t="s">
        <v>80</v>
      </c>
      <c r="F68" s="23" t="s">
        <v>24</v>
      </c>
      <c r="G68" s="23" t="s">
        <v>54</v>
      </c>
      <c r="H68" s="23" t="s">
        <v>26</v>
      </c>
      <c r="I68" s="23" t="s">
        <v>14</v>
      </c>
      <c r="J68" s="23" t="s">
        <v>27</v>
      </c>
      <c r="K68" s="24">
        <v>0</v>
      </c>
      <c r="L68" s="24">
        <v>3000</v>
      </c>
      <c r="M68" s="24">
        <v>0</v>
      </c>
    </row>
    <row r="69" spans="1:13" s="25" customFormat="1" ht="33.75" customHeight="1" outlineLevel="7" x14ac:dyDescent="0.2">
      <c r="A69" s="29" t="s">
        <v>165</v>
      </c>
      <c r="B69" s="23" t="s">
        <v>51</v>
      </c>
      <c r="C69" s="23" t="s">
        <v>79</v>
      </c>
      <c r="D69" s="23" t="s">
        <v>72</v>
      </c>
      <c r="E69" s="23" t="s">
        <v>78</v>
      </c>
      <c r="F69" s="23" t="s">
        <v>24</v>
      </c>
      <c r="G69" s="23" t="s">
        <v>54</v>
      </c>
      <c r="H69" s="23" t="s">
        <v>26</v>
      </c>
      <c r="I69" s="23" t="s">
        <v>14</v>
      </c>
      <c r="J69" s="23" t="s">
        <v>27</v>
      </c>
      <c r="K69" s="24">
        <v>0</v>
      </c>
      <c r="L69" s="24">
        <v>84024.9</v>
      </c>
      <c r="M69" s="24">
        <v>84024.9</v>
      </c>
    </row>
    <row r="70" spans="1:13" s="25" customFormat="1" outlineLevel="7" x14ac:dyDescent="0.2">
      <c r="A70" s="28"/>
      <c r="B70" s="23" t="s">
        <v>51</v>
      </c>
      <c r="C70" s="23" t="s">
        <v>79</v>
      </c>
      <c r="D70" s="23" t="s">
        <v>72</v>
      </c>
      <c r="E70" s="23" t="s">
        <v>73</v>
      </c>
      <c r="F70" s="23" t="s">
        <v>24</v>
      </c>
      <c r="G70" s="23" t="s">
        <v>54</v>
      </c>
      <c r="H70" s="23" t="s">
        <v>26</v>
      </c>
      <c r="I70" s="23" t="s">
        <v>14</v>
      </c>
      <c r="J70" s="23" t="s">
        <v>27</v>
      </c>
      <c r="K70" s="24">
        <v>0</v>
      </c>
      <c r="L70" s="24">
        <v>1438599.8</v>
      </c>
      <c r="M70" s="24">
        <v>1438599.8</v>
      </c>
    </row>
    <row r="71" spans="1:13" s="25" customFormat="1" ht="22.5" outlineLevel="7" x14ac:dyDescent="0.2">
      <c r="A71" s="22" t="s">
        <v>166</v>
      </c>
      <c r="B71" s="23" t="s">
        <v>51</v>
      </c>
      <c r="C71" s="23" t="s">
        <v>79</v>
      </c>
      <c r="D71" s="23" t="s">
        <v>77</v>
      </c>
      <c r="E71" s="23" t="s">
        <v>78</v>
      </c>
      <c r="F71" s="23" t="s">
        <v>24</v>
      </c>
      <c r="G71" s="23" t="s">
        <v>54</v>
      </c>
      <c r="H71" s="23" t="s">
        <v>26</v>
      </c>
      <c r="I71" s="23" t="s">
        <v>14</v>
      </c>
      <c r="J71" s="23" t="s">
        <v>27</v>
      </c>
      <c r="K71" s="24">
        <v>0</v>
      </c>
      <c r="L71" s="24">
        <v>1531.64</v>
      </c>
      <c r="M71" s="24">
        <v>1531.64</v>
      </c>
    </row>
    <row r="72" spans="1:13" ht="22.5" outlineLevel="3" x14ac:dyDescent="0.2">
      <c r="A72" s="8" t="s">
        <v>81</v>
      </c>
      <c r="B72" s="9" t="s">
        <v>82</v>
      </c>
      <c r="C72" s="9"/>
      <c r="D72" s="9"/>
      <c r="E72" s="9"/>
      <c r="F72" s="9"/>
      <c r="G72" s="9"/>
      <c r="H72" s="9"/>
      <c r="I72" s="9"/>
      <c r="J72" s="9"/>
      <c r="K72" s="10">
        <v>16166600</v>
      </c>
      <c r="L72" s="10">
        <v>74536627.620000005</v>
      </c>
      <c r="M72" s="10">
        <v>73929943.450000003</v>
      </c>
    </row>
    <row r="73" spans="1:13" s="25" customFormat="1" ht="22.5" outlineLevel="7" x14ac:dyDescent="0.2">
      <c r="A73" s="22" t="s">
        <v>167</v>
      </c>
      <c r="B73" s="23" t="s">
        <v>82</v>
      </c>
      <c r="C73" s="23" t="s">
        <v>83</v>
      </c>
      <c r="D73" s="23" t="s">
        <v>22</v>
      </c>
      <c r="E73" s="23" t="s">
        <v>36</v>
      </c>
      <c r="F73" s="23" t="s">
        <v>24</v>
      </c>
      <c r="G73" s="23" t="s">
        <v>27</v>
      </c>
      <c r="H73" s="23" t="s">
        <v>26</v>
      </c>
      <c r="I73" s="23" t="s">
        <v>14</v>
      </c>
      <c r="J73" s="23" t="s">
        <v>27</v>
      </c>
      <c r="K73" s="24">
        <v>0</v>
      </c>
      <c r="L73" s="24">
        <v>11416.67</v>
      </c>
      <c r="M73" s="24">
        <v>11416.67</v>
      </c>
    </row>
    <row r="74" spans="1:13" s="25" customFormat="1" ht="56.25" outlineLevel="7" x14ac:dyDescent="0.2">
      <c r="A74" s="22" t="s">
        <v>168</v>
      </c>
      <c r="B74" s="23" t="s">
        <v>82</v>
      </c>
      <c r="C74" s="23" t="s">
        <v>83</v>
      </c>
      <c r="D74" s="23" t="s">
        <v>22</v>
      </c>
      <c r="E74" s="23" t="s">
        <v>59</v>
      </c>
      <c r="F74" s="23" t="s">
        <v>24</v>
      </c>
      <c r="G74" s="23" t="s">
        <v>27</v>
      </c>
      <c r="H74" s="23" t="s">
        <v>84</v>
      </c>
      <c r="I74" s="23" t="s">
        <v>14</v>
      </c>
      <c r="J74" s="23" t="s">
        <v>27</v>
      </c>
      <c r="K74" s="24">
        <v>0</v>
      </c>
      <c r="L74" s="24">
        <v>48724.56</v>
      </c>
      <c r="M74" s="24">
        <v>0</v>
      </c>
    </row>
    <row r="75" spans="1:13" s="25" customFormat="1" ht="45" outlineLevel="7" x14ac:dyDescent="0.2">
      <c r="A75" s="22" t="s">
        <v>169</v>
      </c>
      <c r="B75" s="23" t="s">
        <v>82</v>
      </c>
      <c r="C75" s="23" t="s">
        <v>83</v>
      </c>
      <c r="D75" s="23" t="s">
        <v>22</v>
      </c>
      <c r="E75" s="23" t="s">
        <v>59</v>
      </c>
      <c r="F75" s="23" t="s">
        <v>24</v>
      </c>
      <c r="G75" s="23" t="s">
        <v>27</v>
      </c>
      <c r="H75" s="23" t="s">
        <v>60</v>
      </c>
      <c r="I75" s="23" t="s">
        <v>14</v>
      </c>
      <c r="J75" s="23" t="s">
        <v>27</v>
      </c>
      <c r="K75" s="24">
        <v>750000</v>
      </c>
      <c r="L75" s="24">
        <v>99582</v>
      </c>
      <c r="M75" s="24">
        <v>99582</v>
      </c>
    </row>
    <row r="76" spans="1:13" s="25" customFormat="1" ht="45" outlineLevel="7" x14ac:dyDescent="0.2">
      <c r="A76" s="22" t="s">
        <v>170</v>
      </c>
      <c r="B76" s="23" t="s">
        <v>82</v>
      </c>
      <c r="C76" s="23" t="s">
        <v>83</v>
      </c>
      <c r="D76" s="23" t="s">
        <v>22</v>
      </c>
      <c r="E76" s="23" t="s">
        <v>59</v>
      </c>
      <c r="F76" s="23" t="s">
        <v>24</v>
      </c>
      <c r="G76" s="23" t="s">
        <v>27</v>
      </c>
      <c r="H76" s="23" t="s">
        <v>62</v>
      </c>
      <c r="I76" s="23" t="s">
        <v>14</v>
      </c>
      <c r="J76" s="23" t="s">
        <v>27</v>
      </c>
      <c r="K76" s="24">
        <v>1245600</v>
      </c>
      <c r="L76" s="24">
        <v>47484.54</v>
      </c>
      <c r="M76" s="24">
        <v>47484.54</v>
      </c>
    </row>
    <row r="77" spans="1:13" s="25" customFormat="1" outlineLevel="7" x14ac:dyDescent="0.2">
      <c r="A77" s="22" t="s">
        <v>85</v>
      </c>
      <c r="B77" s="23" t="s">
        <v>82</v>
      </c>
      <c r="C77" s="23" t="s">
        <v>83</v>
      </c>
      <c r="D77" s="23" t="s">
        <v>22</v>
      </c>
      <c r="E77" s="23" t="s">
        <v>59</v>
      </c>
      <c r="F77" s="23" t="s">
        <v>24</v>
      </c>
      <c r="G77" s="23" t="s">
        <v>27</v>
      </c>
      <c r="H77" s="23" t="s">
        <v>86</v>
      </c>
      <c r="I77" s="23" t="s">
        <v>14</v>
      </c>
      <c r="J77" s="23" t="s">
        <v>27</v>
      </c>
      <c r="K77" s="24">
        <v>1260000</v>
      </c>
      <c r="L77" s="24">
        <v>0</v>
      </c>
      <c r="M77" s="24">
        <v>0</v>
      </c>
    </row>
    <row r="78" spans="1:13" s="25" customFormat="1" ht="56.25" outlineLevel="7" x14ac:dyDescent="0.2">
      <c r="A78" s="22" t="s">
        <v>171</v>
      </c>
      <c r="B78" s="23" t="s">
        <v>82</v>
      </c>
      <c r="C78" s="23" t="s">
        <v>83</v>
      </c>
      <c r="D78" s="23" t="s">
        <v>22</v>
      </c>
      <c r="E78" s="23" t="s">
        <v>59</v>
      </c>
      <c r="F78" s="23" t="s">
        <v>24</v>
      </c>
      <c r="G78" s="23" t="s">
        <v>54</v>
      </c>
      <c r="H78" s="23" t="s">
        <v>60</v>
      </c>
      <c r="I78" s="23" t="s">
        <v>14</v>
      </c>
      <c r="J78" s="23" t="s">
        <v>27</v>
      </c>
      <c r="K78" s="24">
        <v>0</v>
      </c>
      <c r="L78" s="24">
        <v>517202.53</v>
      </c>
      <c r="M78" s="24">
        <v>517202.53</v>
      </c>
    </row>
    <row r="79" spans="1:13" s="25" customFormat="1" ht="33.75" outlineLevel="7" x14ac:dyDescent="0.2">
      <c r="A79" s="22" t="s">
        <v>172</v>
      </c>
      <c r="B79" s="23" t="s">
        <v>82</v>
      </c>
      <c r="C79" s="23" t="s">
        <v>83</v>
      </c>
      <c r="D79" s="23" t="s">
        <v>22</v>
      </c>
      <c r="E79" s="23" t="s">
        <v>59</v>
      </c>
      <c r="F79" s="23" t="s">
        <v>24</v>
      </c>
      <c r="G79" s="23" t="s">
        <v>54</v>
      </c>
      <c r="H79" s="23" t="s">
        <v>60</v>
      </c>
      <c r="I79" s="23" t="s">
        <v>14</v>
      </c>
      <c r="J79" s="23" t="s">
        <v>27</v>
      </c>
      <c r="K79" s="24">
        <v>0</v>
      </c>
      <c r="L79" s="24">
        <v>722331.33</v>
      </c>
      <c r="M79" s="24">
        <v>722331.33</v>
      </c>
    </row>
    <row r="80" spans="1:13" s="25" customFormat="1" ht="45" outlineLevel="7" x14ac:dyDescent="0.2">
      <c r="A80" s="22" t="s">
        <v>173</v>
      </c>
      <c r="B80" s="23" t="s">
        <v>82</v>
      </c>
      <c r="C80" s="23" t="s">
        <v>83</v>
      </c>
      <c r="D80" s="23" t="s">
        <v>22</v>
      </c>
      <c r="E80" s="23" t="s">
        <v>59</v>
      </c>
      <c r="F80" s="23" t="s">
        <v>24</v>
      </c>
      <c r="G80" s="23" t="s">
        <v>54</v>
      </c>
      <c r="H80" s="23" t="s">
        <v>60</v>
      </c>
      <c r="I80" s="23" t="s">
        <v>14</v>
      </c>
      <c r="J80" s="23" t="s">
        <v>27</v>
      </c>
      <c r="K80" s="24">
        <v>0</v>
      </c>
      <c r="L80" s="24">
        <v>2500000</v>
      </c>
      <c r="M80" s="24">
        <v>2500000</v>
      </c>
    </row>
    <row r="81" spans="1:13" s="25" customFormat="1" ht="33.75" outlineLevel="7" x14ac:dyDescent="0.2">
      <c r="A81" s="22" t="s">
        <v>174</v>
      </c>
      <c r="B81" s="23" t="s">
        <v>82</v>
      </c>
      <c r="C81" s="23" t="s">
        <v>83</v>
      </c>
      <c r="D81" s="23" t="s">
        <v>22</v>
      </c>
      <c r="E81" s="23" t="s">
        <v>59</v>
      </c>
      <c r="F81" s="23" t="s">
        <v>24</v>
      </c>
      <c r="G81" s="23" t="s">
        <v>54</v>
      </c>
      <c r="H81" s="23" t="s">
        <v>60</v>
      </c>
      <c r="I81" s="23" t="s">
        <v>14</v>
      </c>
      <c r="J81" s="23" t="s">
        <v>27</v>
      </c>
      <c r="K81" s="24">
        <v>0</v>
      </c>
      <c r="L81" s="24">
        <v>9049567.0299999993</v>
      </c>
      <c r="M81" s="24">
        <v>9049567.0299999993</v>
      </c>
    </row>
    <row r="82" spans="1:13" s="25" customFormat="1" ht="33.75" outlineLevel="7" x14ac:dyDescent="0.2">
      <c r="A82" s="22" t="s">
        <v>175</v>
      </c>
      <c r="B82" s="23" t="s">
        <v>82</v>
      </c>
      <c r="C82" s="23" t="s">
        <v>83</v>
      </c>
      <c r="D82" s="23" t="s">
        <v>22</v>
      </c>
      <c r="E82" s="23" t="s">
        <v>23</v>
      </c>
      <c r="F82" s="23" t="s">
        <v>24</v>
      </c>
      <c r="G82" s="23" t="s">
        <v>27</v>
      </c>
      <c r="H82" s="23" t="s">
        <v>26</v>
      </c>
      <c r="I82" s="23" t="s">
        <v>14</v>
      </c>
      <c r="J82" s="23" t="s">
        <v>27</v>
      </c>
      <c r="K82" s="24">
        <v>500000</v>
      </c>
      <c r="L82" s="24">
        <f>108161+11342.3</f>
        <v>119503.3</v>
      </c>
      <c r="M82" s="24">
        <f>108161+11342.3</f>
        <v>119503.3</v>
      </c>
    </row>
    <row r="83" spans="1:13" s="25" customFormat="1" ht="33.75" outlineLevel="7" x14ac:dyDescent="0.2">
      <c r="A83" s="22" t="s">
        <v>176</v>
      </c>
      <c r="B83" s="23" t="s">
        <v>82</v>
      </c>
      <c r="C83" s="23" t="s">
        <v>83</v>
      </c>
      <c r="D83" s="23" t="s">
        <v>22</v>
      </c>
      <c r="E83" s="23" t="s">
        <v>23</v>
      </c>
      <c r="F83" s="23" t="s">
        <v>24</v>
      </c>
      <c r="G83" s="23" t="s">
        <v>27</v>
      </c>
      <c r="H83" s="23" t="s">
        <v>26</v>
      </c>
      <c r="I83" s="23" t="s">
        <v>14</v>
      </c>
      <c r="J83" s="23" t="s">
        <v>27</v>
      </c>
      <c r="K83" s="24"/>
      <c r="L83" s="24">
        <v>18000</v>
      </c>
      <c r="M83" s="24">
        <v>18000</v>
      </c>
    </row>
    <row r="84" spans="1:13" s="25" customFormat="1" ht="22.5" outlineLevel="7" x14ac:dyDescent="0.2">
      <c r="A84" s="22" t="s">
        <v>177</v>
      </c>
      <c r="B84" s="23" t="s">
        <v>82</v>
      </c>
      <c r="C84" s="23" t="s">
        <v>83</v>
      </c>
      <c r="D84" s="23" t="s">
        <v>22</v>
      </c>
      <c r="E84" s="23" t="s">
        <v>23</v>
      </c>
      <c r="F84" s="23" t="s">
        <v>24</v>
      </c>
      <c r="G84" s="23" t="s">
        <v>27</v>
      </c>
      <c r="H84" s="23" t="s">
        <v>26</v>
      </c>
      <c r="I84" s="23" t="s">
        <v>14</v>
      </c>
      <c r="J84" s="23" t="s">
        <v>27</v>
      </c>
      <c r="K84" s="24"/>
      <c r="L84" s="24">
        <v>42000</v>
      </c>
      <c r="M84" s="24">
        <v>42000</v>
      </c>
    </row>
    <row r="85" spans="1:13" s="25" customFormat="1" ht="56.25" outlineLevel="7" x14ac:dyDescent="0.2">
      <c r="A85" s="22" t="s">
        <v>178</v>
      </c>
      <c r="B85" s="23" t="s">
        <v>82</v>
      </c>
      <c r="C85" s="23" t="s">
        <v>83</v>
      </c>
      <c r="D85" s="23" t="s">
        <v>22</v>
      </c>
      <c r="E85" s="23" t="s">
        <v>23</v>
      </c>
      <c r="F85" s="23" t="s">
        <v>24</v>
      </c>
      <c r="G85" s="23" t="s">
        <v>54</v>
      </c>
      <c r="H85" s="23" t="s">
        <v>26</v>
      </c>
      <c r="I85" s="23" t="s">
        <v>14</v>
      </c>
      <c r="J85" s="23" t="s">
        <v>27</v>
      </c>
      <c r="K85" s="24">
        <v>0</v>
      </c>
      <c r="L85" s="24">
        <v>460000</v>
      </c>
      <c r="M85" s="24">
        <v>0</v>
      </c>
    </row>
    <row r="86" spans="1:13" s="25" customFormat="1" ht="22.5" outlineLevel="7" x14ac:dyDescent="0.2">
      <c r="A86" s="22" t="s">
        <v>179</v>
      </c>
      <c r="B86" s="23" t="s">
        <v>82</v>
      </c>
      <c r="C86" s="23" t="s">
        <v>83</v>
      </c>
      <c r="D86" s="23" t="s">
        <v>22</v>
      </c>
      <c r="E86" s="23" t="s">
        <v>23</v>
      </c>
      <c r="F86" s="23" t="s">
        <v>24</v>
      </c>
      <c r="G86" s="23" t="s">
        <v>38</v>
      </c>
      <c r="H86" s="23" t="s">
        <v>26</v>
      </c>
      <c r="I86" s="23" t="s">
        <v>14</v>
      </c>
      <c r="J86" s="23" t="s">
        <v>27</v>
      </c>
      <c r="K86" s="24">
        <v>411000</v>
      </c>
      <c r="L86" s="24">
        <v>0</v>
      </c>
      <c r="M86" s="24">
        <v>0</v>
      </c>
    </row>
    <row r="87" spans="1:13" s="25" customFormat="1" ht="78.75" outlineLevel="7" x14ac:dyDescent="0.2">
      <c r="A87" s="22" t="s">
        <v>180</v>
      </c>
      <c r="B87" s="23" t="s">
        <v>82</v>
      </c>
      <c r="C87" s="23" t="s">
        <v>83</v>
      </c>
      <c r="D87" s="23" t="s">
        <v>22</v>
      </c>
      <c r="E87" s="23" t="s">
        <v>53</v>
      </c>
      <c r="F87" s="23" t="s">
        <v>24</v>
      </c>
      <c r="G87" s="23" t="s">
        <v>54</v>
      </c>
      <c r="H87" s="23" t="s">
        <v>55</v>
      </c>
      <c r="I87" s="23" t="s">
        <v>14</v>
      </c>
      <c r="J87" s="23" t="s">
        <v>27</v>
      </c>
      <c r="K87" s="24">
        <v>0</v>
      </c>
      <c r="L87" s="24">
        <v>212602.6</v>
      </c>
      <c r="M87" s="24">
        <v>212602.6</v>
      </c>
    </row>
    <row r="88" spans="1:13" s="25" customFormat="1" ht="33.75" outlineLevel="7" x14ac:dyDescent="0.2">
      <c r="A88" s="22" t="s">
        <v>181</v>
      </c>
      <c r="B88" s="23" t="s">
        <v>82</v>
      </c>
      <c r="C88" s="23" t="s">
        <v>83</v>
      </c>
      <c r="D88" s="23" t="s">
        <v>22</v>
      </c>
      <c r="E88" s="23" t="s">
        <v>57</v>
      </c>
      <c r="F88" s="23" t="s">
        <v>24</v>
      </c>
      <c r="G88" s="23" t="s">
        <v>54</v>
      </c>
      <c r="H88" s="23" t="s">
        <v>26</v>
      </c>
      <c r="I88" s="23" t="s">
        <v>14</v>
      </c>
      <c r="J88" s="23" t="s">
        <v>27</v>
      </c>
      <c r="K88" s="24">
        <v>0</v>
      </c>
      <c r="L88" s="24">
        <v>346546</v>
      </c>
      <c r="M88" s="24">
        <v>346546</v>
      </c>
    </row>
    <row r="89" spans="1:13" s="25" customFormat="1" outlineLevel="7" x14ac:dyDescent="0.2">
      <c r="A89" s="22" t="s">
        <v>63</v>
      </c>
      <c r="B89" s="23" t="s">
        <v>82</v>
      </c>
      <c r="C89" s="23" t="s">
        <v>83</v>
      </c>
      <c r="D89" s="23" t="s">
        <v>64</v>
      </c>
      <c r="E89" s="23" t="s">
        <v>65</v>
      </c>
      <c r="F89" s="23" t="s">
        <v>24</v>
      </c>
      <c r="G89" s="23" t="s">
        <v>27</v>
      </c>
      <c r="H89" s="23" t="s">
        <v>66</v>
      </c>
      <c r="I89" s="23" t="s">
        <v>14</v>
      </c>
      <c r="J89" s="23" t="s">
        <v>27</v>
      </c>
      <c r="K89" s="24">
        <v>1600000</v>
      </c>
      <c r="L89" s="24">
        <v>826059.92</v>
      </c>
      <c r="M89" s="24">
        <v>816060.24</v>
      </c>
    </row>
    <row r="90" spans="1:13" s="25" customFormat="1" outlineLevel="7" x14ac:dyDescent="0.2">
      <c r="A90" s="22" t="s">
        <v>67</v>
      </c>
      <c r="B90" s="23" t="s">
        <v>82</v>
      </c>
      <c r="C90" s="23" t="s">
        <v>83</v>
      </c>
      <c r="D90" s="23" t="s">
        <v>64</v>
      </c>
      <c r="E90" s="23" t="s">
        <v>65</v>
      </c>
      <c r="F90" s="23" t="s">
        <v>24</v>
      </c>
      <c r="G90" s="23" t="s">
        <v>27</v>
      </c>
      <c r="H90" s="23" t="s">
        <v>68</v>
      </c>
      <c r="I90" s="23" t="s">
        <v>14</v>
      </c>
      <c r="J90" s="23" t="s">
        <v>27</v>
      </c>
      <c r="K90" s="24">
        <v>0</v>
      </c>
      <c r="L90" s="24">
        <v>11976.63</v>
      </c>
      <c r="M90" s="24">
        <v>10015.969999999999</v>
      </c>
    </row>
    <row r="91" spans="1:13" s="25" customFormat="1" outlineLevel="7" x14ac:dyDescent="0.2">
      <c r="A91" s="22" t="s">
        <v>153</v>
      </c>
      <c r="B91" s="23" t="s">
        <v>82</v>
      </c>
      <c r="C91" s="23" t="s">
        <v>83</v>
      </c>
      <c r="D91" s="23" t="s">
        <v>64</v>
      </c>
      <c r="E91" s="23" t="s">
        <v>65</v>
      </c>
      <c r="F91" s="23" t="s">
        <v>24</v>
      </c>
      <c r="G91" s="23" t="s">
        <v>27</v>
      </c>
      <c r="H91" s="23" t="s">
        <v>69</v>
      </c>
      <c r="I91" s="23" t="s">
        <v>14</v>
      </c>
      <c r="J91" s="23" t="s">
        <v>27</v>
      </c>
      <c r="K91" s="24">
        <v>1400000</v>
      </c>
      <c r="L91" s="24">
        <v>85000</v>
      </c>
      <c r="M91" s="24">
        <v>0</v>
      </c>
    </row>
    <row r="92" spans="1:13" s="25" customFormat="1" ht="33.75" customHeight="1" outlineLevel="7" x14ac:dyDescent="0.2">
      <c r="A92" s="29" t="s">
        <v>182</v>
      </c>
      <c r="B92" s="23" t="s">
        <v>82</v>
      </c>
      <c r="C92" s="23" t="s">
        <v>83</v>
      </c>
      <c r="D92" s="23" t="s">
        <v>72</v>
      </c>
      <c r="E92" s="23" t="s">
        <v>78</v>
      </c>
      <c r="F92" s="23" t="s">
        <v>24</v>
      </c>
      <c r="G92" s="23" t="s">
        <v>54</v>
      </c>
      <c r="H92" s="23" t="s">
        <v>26</v>
      </c>
      <c r="I92" s="23" t="s">
        <v>14</v>
      </c>
      <c r="J92" s="23" t="s">
        <v>27</v>
      </c>
      <c r="K92" s="24">
        <v>0</v>
      </c>
      <c r="L92" s="24">
        <v>35879.519999999997</v>
      </c>
      <c r="M92" s="24">
        <v>35879.519999999997</v>
      </c>
    </row>
    <row r="93" spans="1:13" s="25" customFormat="1" outlineLevel="7" x14ac:dyDescent="0.2">
      <c r="A93" s="28"/>
      <c r="B93" s="23" t="s">
        <v>82</v>
      </c>
      <c r="C93" s="23" t="s">
        <v>83</v>
      </c>
      <c r="D93" s="23" t="s">
        <v>72</v>
      </c>
      <c r="E93" s="23" t="s">
        <v>73</v>
      </c>
      <c r="F93" s="23" t="s">
        <v>24</v>
      </c>
      <c r="G93" s="23" t="s">
        <v>54</v>
      </c>
      <c r="H93" s="23" t="s">
        <v>26</v>
      </c>
      <c r="I93" s="23" t="s">
        <v>14</v>
      </c>
      <c r="J93" s="23" t="s">
        <v>27</v>
      </c>
      <c r="K93" s="24">
        <v>0</v>
      </c>
      <c r="L93" s="24">
        <v>59381751.719999999</v>
      </c>
      <c r="M93" s="24">
        <v>59381751.719999999</v>
      </c>
    </row>
    <row r="94" spans="1:13" s="25" customFormat="1" ht="22.5" outlineLevel="7" x14ac:dyDescent="0.2">
      <c r="A94" s="22" t="s">
        <v>183</v>
      </c>
      <c r="B94" s="23" t="s">
        <v>82</v>
      </c>
      <c r="C94" s="23" t="s">
        <v>83</v>
      </c>
      <c r="D94" s="23" t="s">
        <v>87</v>
      </c>
      <c r="E94" s="23" t="s">
        <v>88</v>
      </c>
      <c r="F94" s="23" t="s">
        <v>24</v>
      </c>
      <c r="G94" s="23" t="s">
        <v>54</v>
      </c>
      <c r="H94" s="23" t="s">
        <v>26</v>
      </c>
      <c r="I94" s="23" t="s">
        <v>14</v>
      </c>
      <c r="J94" s="23" t="s">
        <v>27</v>
      </c>
      <c r="K94" s="24">
        <v>9000000</v>
      </c>
      <c r="L94" s="24">
        <v>0</v>
      </c>
      <c r="M94" s="24">
        <v>0</v>
      </c>
    </row>
    <row r="95" spans="1:13" ht="45" outlineLevel="3" x14ac:dyDescent="0.2">
      <c r="A95" s="8" t="s">
        <v>89</v>
      </c>
      <c r="B95" s="9" t="s">
        <v>90</v>
      </c>
      <c r="C95" s="9"/>
      <c r="D95" s="9"/>
      <c r="E95" s="9"/>
      <c r="F95" s="9"/>
      <c r="G95" s="9"/>
      <c r="H95" s="9"/>
      <c r="I95" s="9"/>
      <c r="J95" s="9"/>
      <c r="K95" s="10">
        <v>0</v>
      </c>
      <c r="L95" s="10">
        <v>1499999.27</v>
      </c>
      <c r="M95" s="10">
        <v>1499999.27</v>
      </c>
    </row>
    <row r="96" spans="1:13" s="25" customFormat="1" ht="67.5" outlineLevel="7" x14ac:dyDescent="0.2">
      <c r="A96" s="22" t="s">
        <v>184</v>
      </c>
      <c r="B96" s="23" t="s">
        <v>90</v>
      </c>
      <c r="C96" s="23" t="s">
        <v>83</v>
      </c>
      <c r="D96" s="23" t="s">
        <v>22</v>
      </c>
      <c r="E96" s="23" t="s">
        <v>59</v>
      </c>
      <c r="F96" s="23" t="s">
        <v>24</v>
      </c>
      <c r="G96" s="23" t="s">
        <v>91</v>
      </c>
      <c r="H96" s="23" t="s">
        <v>60</v>
      </c>
      <c r="I96" s="23" t="s">
        <v>14</v>
      </c>
      <c r="J96" s="23" t="s">
        <v>92</v>
      </c>
      <c r="K96" s="24">
        <v>0</v>
      </c>
      <c r="L96" s="24">
        <v>1499999.27</v>
      </c>
      <c r="M96" s="24">
        <v>1499999.27</v>
      </c>
    </row>
    <row r="97" spans="1:13" ht="22.5" outlineLevel="3" x14ac:dyDescent="0.2">
      <c r="A97" s="8" t="s">
        <v>93</v>
      </c>
      <c r="B97" s="9" t="s">
        <v>94</v>
      </c>
      <c r="C97" s="9"/>
      <c r="D97" s="9"/>
      <c r="E97" s="9"/>
      <c r="F97" s="9"/>
      <c r="G97" s="9"/>
      <c r="H97" s="9"/>
      <c r="I97" s="9"/>
      <c r="J97" s="9"/>
      <c r="K97" s="10">
        <v>3744100</v>
      </c>
      <c r="L97" s="10">
        <v>2349333.83</v>
      </c>
      <c r="M97" s="10">
        <v>2349333.83</v>
      </c>
    </row>
    <row r="98" spans="1:13" s="25" customFormat="1" ht="146.25" customHeight="1" outlineLevel="7" x14ac:dyDescent="0.2">
      <c r="A98" s="26" t="s">
        <v>186</v>
      </c>
      <c r="B98" s="23" t="s">
        <v>94</v>
      </c>
      <c r="C98" s="23" t="s">
        <v>21</v>
      </c>
      <c r="D98" s="23" t="s">
        <v>22</v>
      </c>
      <c r="E98" s="23" t="s">
        <v>59</v>
      </c>
      <c r="F98" s="23" t="s">
        <v>24</v>
      </c>
      <c r="G98" s="23" t="s">
        <v>54</v>
      </c>
      <c r="H98" s="23" t="s">
        <v>60</v>
      </c>
      <c r="I98" s="23" t="s">
        <v>14</v>
      </c>
      <c r="J98" s="23" t="s">
        <v>27</v>
      </c>
      <c r="K98" s="24">
        <v>748800</v>
      </c>
      <c r="L98" s="24">
        <v>78173.38</v>
      </c>
      <c r="M98" s="24">
        <v>78173.38</v>
      </c>
    </row>
    <row r="99" spans="1:13" s="25" customFormat="1" outlineLevel="7" x14ac:dyDescent="0.2">
      <c r="A99" s="28"/>
      <c r="B99" s="23" t="s">
        <v>94</v>
      </c>
      <c r="C99" s="23" t="s">
        <v>21</v>
      </c>
      <c r="D99" s="23" t="s">
        <v>22</v>
      </c>
      <c r="E99" s="23" t="s">
        <v>59</v>
      </c>
      <c r="F99" s="23" t="s">
        <v>24</v>
      </c>
      <c r="G99" s="23" t="s">
        <v>95</v>
      </c>
      <c r="H99" s="23" t="s">
        <v>60</v>
      </c>
      <c r="I99" s="23" t="s">
        <v>14</v>
      </c>
      <c r="J99" s="23" t="s">
        <v>92</v>
      </c>
      <c r="K99" s="24">
        <v>2995300</v>
      </c>
      <c r="L99" s="24">
        <v>703560.45</v>
      </c>
      <c r="M99" s="24">
        <v>703560.45</v>
      </c>
    </row>
    <row r="100" spans="1:13" s="25" customFormat="1" ht="33.75" customHeight="1" outlineLevel="7" x14ac:dyDescent="0.2">
      <c r="A100" s="29" t="s">
        <v>187</v>
      </c>
      <c r="B100" s="23" t="s">
        <v>94</v>
      </c>
      <c r="C100" s="23" t="s">
        <v>21</v>
      </c>
      <c r="D100" s="23" t="s">
        <v>22</v>
      </c>
      <c r="E100" s="23" t="s">
        <v>23</v>
      </c>
      <c r="F100" s="23" t="s">
        <v>24</v>
      </c>
      <c r="G100" s="23" t="s">
        <v>54</v>
      </c>
      <c r="H100" s="23" t="s">
        <v>26</v>
      </c>
      <c r="I100" s="23" t="s">
        <v>14</v>
      </c>
      <c r="J100" s="23" t="s">
        <v>27</v>
      </c>
      <c r="K100" s="24">
        <v>0</v>
      </c>
      <c r="L100" s="24">
        <v>156760</v>
      </c>
      <c r="M100" s="24">
        <v>156760</v>
      </c>
    </row>
    <row r="101" spans="1:13" s="25" customFormat="1" ht="90.75" customHeight="1" outlineLevel="7" x14ac:dyDescent="0.2">
      <c r="A101" s="30"/>
      <c r="B101" s="23" t="s">
        <v>94</v>
      </c>
      <c r="C101" s="23" t="s">
        <v>21</v>
      </c>
      <c r="D101" s="23" t="s">
        <v>22</v>
      </c>
      <c r="E101" s="23" t="s">
        <v>23</v>
      </c>
      <c r="F101" s="23" t="s">
        <v>24</v>
      </c>
      <c r="G101" s="23" t="s">
        <v>95</v>
      </c>
      <c r="H101" s="23" t="s">
        <v>26</v>
      </c>
      <c r="I101" s="23" t="s">
        <v>14</v>
      </c>
      <c r="J101" s="23" t="s">
        <v>92</v>
      </c>
      <c r="K101" s="24">
        <v>0</v>
      </c>
      <c r="L101" s="24">
        <v>1410840</v>
      </c>
      <c r="M101" s="24">
        <v>1410840</v>
      </c>
    </row>
    <row r="102" spans="1:13" ht="67.5" outlineLevel="3" x14ac:dyDescent="0.2">
      <c r="A102" s="8" t="s">
        <v>96</v>
      </c>
      <c r="B102" s="9" t="s">
        <v>97</v>
      </c>
      <c r="C102" s="9"/>
      <c r="D102" s="9"/>
      <c r="E102" s="9"/>
      <c r="F102" s="9"/>
      <c r="G102" s="9"/>
      <c r="H102" s="9"/>
      <c r="I102" s="9"/>
      <c r="J102" s="9"/>
      <c r="K102" s="10">
        <v>0</v>
      </c>
      <c r="L102" s="10">
        <v>3614171.67</v>
      </c>
      <c r="M102" s="10">
        <v>2124455.58</v>
      </c>
    </row>
    <row r="103" spans="1:13" s="25" customFormat="1" ht="98.25" customHeight="1" outlineLevel="7" x14ac:dyDescent="0.2">
      <c r="A103" s="26" t="s">
        <v>185</v>
      </c>
      <c r="B103" s="23" t="s">
        <v>97</v>
      </c>
      <c r="C103" s="23" t="s">
        <v>98</v>
      </c>
      <c r="D103" s="23" t="s">
        <v>22</v>
      </c>
      <c r="E103" s="23" t="s">
        <v>59</v>
      </c>
      <c r="F103" s="23" t="s">
        <v>24</v>
      </c>
      <c r="G103" s="23" t="s">
        <v>54</v>
      </c>
      <c r="H103" s="23" t="s">
        <v>60</v>
      </c>
      <c r="I103" s="23" t="s">
        <v>14</v>
      </c>
      <c r="J103" s="23" t="s">
        <v>27</v>
      </c>
      <c r="K103" s="24">
        <v>0</v>
      </c>
      <c r="L103" s="24">
        <v>748800</v>
      </c>
      <c r="M103" s="24">
        <v>424891.12</v>
      </c>
    </row>
    <row r="104" spans="1:13" s="25" customFormat="1" outlineLevel="7" x14ac:dyDescent="0.2">
      <c r="A104" s="30"/>
      <c r="B104" s="23" t="s">
        <v>97</v>
      </c>
      <c r="C104" s="23" t="s">
        <v>98</v>
      </c>
      <c r="D104" s="23" t="s">
        <v>22</v>
      </c>
      <c r="E104" s="23" t="s">
        <v>59</v>
      </c>
      <c r="F104" s="23" t="s">
        <v>24</v>
      </c>
      <c r="G104" s="23" t="s">
        <v>99</v>
      </c>
      <c r="H104" s="23" t="s">
        <v>60</v>
      </c>
      <c r="I104" s="23" t="s">
        <v>14</v>
      </c>
      <c r="J104" s="23" t="s">
        <v>92</v>
      </c>
      <c r="K104" s="24">
        <v>0</v>
      </c>
      <c r="L104" s="24">
        <v>2865371.67</v>
      </c>
      <c r="M104" s="24">
        <v>1699564.46</v>
      </c>
    </row>
    <row r="105" spans="1:13" ht="33.75" outlineLevel="2" x14ac:dyDescent="0.2">
      <c r="A105" s="8" t="s">
        <v>100</v>
      </c>
      <c r="B105" s="9" t="s">
        <v>101</v>
      </c>
      <c r="C105" s="9"/>
      <c r="D105" s="9"/>
      <c r="E105" s="9"/>
      <c r="F105" s="9"/>
      <c r="G105" s="9"/>
      <c r="H105" s="9"/>
      <c r="I105" s="9"/>
      <c r="J105" s="9"/>
      <c r="K105" s="10">
        <v>100000</v>
      </c>
      <c r="L105" s="10">
        <v>0</v>
      </c>
      <c r="M105" s="10">
        <v>0</v>
      </c>
    </row>
    <row r="106" spans="1:13" ht="33.75" outlineLevel="3" x14ac:dyDescent="0.2">
      <c r="A106" s="8" t="s">
        <v>100</v>
      </c>
      <c r="B106" s="9" t="s">
        <v>102</v>
      </c>
      <c r="C106" s="9"/>
      <c r="D106" s="9"/>
      <c r="E106" s="9"/>
      <c r="F106" s="9"/>
      <c r="G106" s="9"/>
      <c r="H106" s="9"/>
      <c r="I106" s="9"/>
      <c r="J106" s="9"/>
      <c r="K106" s="10">
        <v>100000</v>
      </c>
      <c r="L106" s="10">
        <v>0</v>
      </c>
      <c r="M106" s="10">
        <v>0</v>
      </c>
    </row>
    <row r="107" spans="1:13" s="25" customFormat="1" ht="45" outlineLevel="7" x14ac:dyDescent="0.2">
      <c r="A107" s="22" t="s">
        <v>188</v>
      </c>
      <c r="B107" s="23" t="s">
        <v>102</v>
      </c>
      <c r="C107" s="23" t="s">
        <v>21</v>
      </c>
      <c r="D107" s="23" t="s">
        <v>22</v>
      </c>
      <c r="E107" s="23" t="s">
        <v>23</v>
      </c>
      <c r="F107" s="23" t="s">
        <v>24</v>
      </c>
      <c r="G107" s="23" t="s">
        <v>103</v>
      </c>
      <c r="H107" s="23" t="s">
        <v>26</v>
      </c>
      <c r="I107" s="23" t="s">
        <v>14</v>
      </c>
      <c r="J107" s="23" t="s">
        <v>27</v>
      </c>
      <c r="K107" s="24">
        <v>100000</v>
      </c>
      <c r="L107" s="24">
        <v>0</v>
      </c>
      <c r="M107" s="24">
        <v>0</v>
      </c>
    </row>
    <row r="108" spans="1:13" ht="45" outlineLevel="2" x14ac:dyDescent="0.2">
      <c r="A108" s="8" t="s">
        <v>104</v>
      </c>
      <c r="B108" s="9" t="s">
        <v>105</v>
      </c>
      <c r="C108" s="9"/>
      <c r="D108" s="9"/>
      <c r="E108" s="9"/>
      <c r="F108" s="9"/>
      <c r="G108" s="9"/>
      <c r="H108" s="9"/>
      <c r="I108" s="9"/>
      <c r="J108" s="9"/>
      <c r="K108" s="10">
        <v>102718600</v>
      </c>
      <c r="L108" s="10">
        <v>112092087.29000001</v>
      </c>
      <c r="M108" s="10">
        <v>110582491.68000001</v>
      </c>
    </row>
    <row r="109" spans="1:13" ht="33.75" outlineLevel="3" x14ac:dyDescent="0.2">
      <c r="A109" s="8" t="s">
        <v>189</v>
      </c>
      <c r="B109" s="9" t="s">
        <v>106</v>
      </c>
      <c r="C109" s="9"/>
      <c r="D109" s="9"/>
      <c r="E109" s="9"/>
      <c r="F109" s="9"/>
      <c r="G109" s="9"/>
      <c r="H109" s="9"/>
      <c r="I109" s="9"/>
      <c r="J109" s="9"/>
      <c r="K109" s="10">
        <v>38498600</v>
      </c>
      <c r="L109" s="10">
        <v>37264361.909999996</v>
      </c>
      <c r="M109" s="10">
        <v>35754766.299999997</v>
      </c>
    </row>
    <row r="110" spans="1:13" s="25" customFormat="1" outlineLevel="7" x14ac:dyDescent="0.2">
      <c r="A110" s="22" t="s">
        <v>190</v>
      </c>
      <c r="B110" s="23" t="s">
        <v>106</v>
      </c>
      <c r="C110" s="23" t="s">
        <v>21</v>
      </c>
      <c r="D110" s="23" t="s">
        <v>107</v>
      </c>
      <c r="E110" s="23" t="s">
        <v>108</v>
      </c>
      <c r="F110" s="23" t="s">
        <v>24</v>
      </c>
      <c r="G110" s="23" t="s">
        <v>27</v>
      </c>
      <c r="H110" s="23" t="s">
        <v>26</v>
      </c>
      <c r="I110" s="23" t="s">
        <v>14</v>
      </c>
      <c r="J110" s="23" t="s">
        <v>27</v>
      </c>
      <c r="K110" s="24">
        <v>19177800</v>
      </c>
      <c r="L110" s="24">
        <v>22067334.469999999</v>
      </c>
      <c r="M110" s="24">
        <v>22067334.469999999</v>
      </c>
    </row>
    <row r="111" spans="1:13" s="25" customFormat="1" ht="22.5" outlineLevel="7" x14ac:dyDescent="0.2">
      <c r="A111" s="22" t="s">
        <v>191</v>
      </c>
      <c r="B111" s="23" t="s">
        <v>106</v>
      </c>
      <c r="C111" s="23" t="s">
        <v>21</v>
      </c>
      <c r="D111" s="23" t="s">
        <v>107</v>
      </c>
      <c r="E111" s="23" t="s">
        <v>109</v>
      </c>
      <c r="F111" s="23" t="s">
        <v>24</v>
      </c>
      <c r="G111" s="23" t="s">
        <v>27</v>
      </c>
      <c r="H111" s="23" t="s">
        <v>26</v>
      </c>
      <c r="I111" s="23" t="s">
        <v>14</v>
      </c>
      <c r="J111" s="23" t="s">
        <v>27</v>
      </c>
      <c r="K111" s="24">
        <v>0</v>
      </c>
      <c r="L111" s="24">
        <v>27321.68</v>
      </c>
      <c r="M111" s="24">
        <v>27321.68</v>
      </c>
    </row>
    <row r="112" spans="1:13" s="25" customFormat="1" ht="33.75" outlineLevel="7" x14ac:dyDescent="0.2">
      <c r="A112" s="22" t="s">
        <v>194</v>
      </c>
      <c r="B112" s="23" t="s">
        <v>106</v>
      </c>
      <c r="C112" s="23" t="s">
        <v>21</v>
      </c>
      <c r="D112" s="23" t="s">
        <v>110</v>
      </c>
      <c r="E112" s="23" t="s">
        <v>111</v>
      </c>
      <c r="F112" s="23" t="s">
        <v>24</v>
      </c>
      <c r="G112" s="23" t="s">
        <v>27</v>
      </c>
      <c r="H112" s="23" t="s">
        <v>26</v>
      </c>
      <c r="I112" s="23" t="s">
        <v>14</v>
      </c>
      <c r="J112" s="23" t="s">
        <v>27</v>
      </c>
      <c r="K112" s="24">
        <v>0</v>
      </c>
      <c r="L112" s="24">
        <v>9000</v>
      </c>
      <c r="M112" s="24">
        <v>9000</v>
      </c>
    </row>
    <row r="113" spans="1:13" s="25" customFormat="1" ht="22.5" outlineLevel="7" x14ac:dyDescent="0.2">
      <c r="A113" s="22" t="s">
        <v>207</v>
      </c>
      <c r="B113" s="23" t="s">
        <v>106</v>
      </c>
      <c r="C113" s="23" t="s">
        <v>21</v>
      </c>
      <c r="D113" s="23" t="s">
        <v>110</v>
      </c>
      <c r="E113" s="23" t="s">
        <v>58</v>
      </c>
      <c r="F113" s="23" t="s">
        <v>24</v>
      </c>
      <c r="G113" s="23" t="s">
        <v>27</v>
      </c>
      <c r="H113" s="23" t="s">
        <v>26</v>
      </c>
      <c r="I113" s="23" t="s">
        <v>14</v>
      </c>
      <c r="J113" s="23" t="s">
        <v>27</v>
      </c>
      <c r="K113" s="24">
        <v>307200</v>
      </c>
      <c r="L113" s="24">
        <v>416570.02</v>
      </c>
      <c r="M113" s="24">
        <v>416570.02</v>
      </c>
    </row>
    <row r="114" spans="1:13" s="25" customFormat="1" outlineLevel="7" x14ac:dyDescent="0.2">
      <c r="A114" s="22" t="s">
        <v>192</v>
      </c>
      <c r="B114" s="23" t="s">
        <v>106</v>
      </c>
      <c r="C114" s="23" t="s">
        <v>21</v>
      </c>
      <c r="D114" s="23" t="s">
        <v>110</v>
      </c>
      <c r="E114" s="23" t="s">
        <v>23</v>
      </c>
      <c r="F114" s="23" t="s">
        <v>24</v>
      </c>
      <c r="G114" s="23" t="s">
        <v>27</v>
      </c>
      <c r="H114" s="23" t="s">
        <v>26</v>
      </c>
      <c r="I114" s="23" t="s">
        <v>14</v>
      </c>
      <c r="J114" s="23" t="s">
        <v>27</v>
      </c>
      <c r="K114" s="24">
        <v>0</v>
      </c>
      <c r="L114" s="24">
        <v>127721.29</v>
      </c>
      <c r="M114" s="24">
        <v>127721.29</v>
      </c>
    </row>
    <row r="115" spans="1:13" s="25" customFormat="1" outlineLevel="7" x14ac:dyDescent="0.2">
      <c r="A115" s="22" t="s">
        <v>193</v>
      </c>
      <c r="B115" s="23" t="s">
        <v>106</v>
      </c>
      <c r="C115" s="23" t="s">
        <v>21</v>
      </c>
      <c r="D115" s="23" t="s">
        <v>112</v>
      </c>
      <c r="E115" s="23" t="s">
        <v>113</v>
      </c>
      <c r="F115" s="23" t="s">
        <v>24</v>
      </c>
      <c r="G115" s="23" t="s">
        <v>27</v>
      </c>
      <c r="H115" s="23" t="s">
        <v>26</v>
      </c>
      <c r="I115" s="23" t="s">
        <v>14</v>
      </c>
      <c r="J115" s="23" t="s">
        <v>27</v>
      </c>
      <c r="K115" s="24">
        <v>5791700</v>
      </c>
      <c r="L115" s="24">
        <v>6622532.6299999999</v>
      </c>
      <c r="M115" s="24">
        <v>6622532.6299999999</v>
      </c>
    </row>
    <row r="116" spans="1:13" s="25" customFormat="1" ht="22.5" outlineLevel="7" x14ac:dyDescent="0.2">
      <c r="A116" s="22" t="s">
        <v>195</v>
      </c>
      <c r="B116" s="23" t="s">
        <v>106</v>
      </c>
      <c r="C116" s="23" t="s">
        <v>21</v>
      </c>
      <c r="D116" s="23" t="s">
        <v>112</v>
      </c>
      <c r="E116" s="23" t="s">
        <v>58</v>
      </c>
      <c r="F116" s="23" t="s">
        <v>24</v>
      </c>
      <c r="G116" s="23" t="s">
        <v>27</v>
      </c>
      <c r="H116" s="23" t="s">
        <v>26</v>
      </c>
      <c r="I116" s="23" t="s">
        <v>14</v>
      </c>
      <c r="J116" s="23" t="s">
        <v>27</v>
      </c>
      <c r="K116" s="24">
        <v>92800</v>
      </c>
      <c r="L116" s="24">
        <v>10484.549999999999</v>
      </c>
      <c r="M116" s="24">
        <v>10484.549999999999</v>
      </c>
    </row>
    <row r="117" spans="1:13" s="25" customFormat="1" outlineLevel="7" x14ac:dyDescent="0.2">
      <c r="A117" s="22" t="s">
        <v>196</v>
      </c>
      <c r="B117" s="23" t="s">
        <v>106</v>
      </c>
      <c r="C117" s="23" t="s">
        <v>21</v>
      </c>
      <c r="D117" s="23" t="s">
        <v>52</v>
      </c>
      <c r="E117" s="23" t="s">
        <v>114</v>
      </c>
      <c r="F117" s="23" t="s">
        <v>24</v>
      </c>
      <c r="G117" s="23" t="s">
        <v>27</v>
      </c>
      <c r="H117" s="23" t="s">
        <v>26</v>
      </c>
      <c r="I117" s="23" t="s">
        <v>14</v>
      </c>
      <c r="J117" s="23" t="s">
        <v>27</v>
      </c>
      <c r="K117" s="24">
        <v>1201000</v>
      </c>
      <c r="L117" s="24">
        <v>1028890.71</v>
      </c>
      <c r="M117" s="24">
        <v>806790.08</v>
      </c>
    </row>
    <row r="118" spans="1:13" s="25" customFormat="1" ht="22.5" outlineLevel="7" x14ac:dyDescent="0.2">
      <c r="A118" s="22" t="s">
        <v>197</v>
      </c>
      <c r="B118" s="23" t="s">
        <v>106</v>
      </c>
      <c r="C118" s="23" t="s">
        <v>21</v>
      </c>
      <c r="D118" s="23" t="s">
        <v>52</v>
      </c>
      <c r="E118" s="23" t="s">
        <v>59</v>
      </c>
      <c r="F118" s="23" t="s">
        <v>24</v>
      </c>
      <c r="G118" s="23" t="s">
        <v>27</v>
      </c>
      <c r="H118" s="23" t="s">
        <v>86</v>
      </c>
      <c r="I118" s="23" t="s">
        <v>14</v>
      </c>
      <c r="J118" s="23" t="s">
        <v>27</v>
      </c>
      <c r="K118" s="24">
        <v>172900</v>
      </c>
      <c r="L118" s="24">
        <v>65450</v>
      </c>
      <c r="M118" s="24">
        <v>60200</v>
      </c>
    </row>
    <row r="119" spans="1:13" s="25" customFormat="1" outlineLevel="7" x14ac:dyDescent="0.2">
      <c r="A119" s="22" t="s">
        <v>208</v>
      </c>
      <c r="B119" s="23" t="s">
        <v>106</v>
      </c>
      <c r="C119" s="23" t="s">
        <v>21</v>
      </c>
      <c r="D119" s="23" t="s">
        <v>52</v>
      </c>
      <c r="E119" s="23" t="s">
        <v>53</v>
      </c>
      <c r="F119" s="23" t="s">
        <v>24</v>
      </c>
      <c r="G119" s="23" t="s">
        <v>27</v>
      </c>
      <c r="H119" s="23" t="s">
        <v>55</v>
      </c>
      <c r="I119" s="23" t="s">
        <v>14</v>
      </c>
      <c r="J119" s="23" t="s">
        <v>27</v>
      </c>
      <c r="K119" s="24">
        <v>150000</v>
      </c>
      <c r="L119" s="24">
        <v>8899</v>
      </c>
      <c r="M119" s="24">
        <v>8899</v>
      </c>
    </row>
    <row r="120" spans="1:13" s="25" customFormat="1" outlineLevel="7" x14ac:dyDescent="0.2">
      <c r="A120" s="22" t="s">
        <v>198</v>
      </c>
      <c r="B120" s="23" t="s">
        <v>106</v>
      </c>
      <c r="C120" s="23" t="s">
        <v>21</v>
      </c>
      <c r="D120" s="23" t="s">
        <v>52</v>
      </c>
      <c r="E120" s="23" t="s">
        <v>57</v>
      </c>
      <c r="F120" s="23" t="s">
        <v>24</v>
      </c>
      <c r="G120" s="23" t="s">
        <v>27</v>
      </c>
      <c r="H120" s="23" t="s">
        <v>26</v>
      </c>
      <c r="I120" s="23" t="s">
        <v>14</v>
      </c>
      <c r="J120" s="23" t="s">
        <v>27</v>
      </c>
      <c r="K120" s="24">
        <v>0</v>
      </c>
      <c r="L120" s="24">
        <v>16000</v>
      </c>
      <c r="M120" s="24">
        <v>16000</v>
      </c>
    </row>
    <row r="121" spans="1:13" s="25" customFormat="1" ht="22.5" outlineLevel="7" x14ac:dyDescent="0.2">
      <c r="A121" s="22" t="s">
        <v>199</v>
      </c>
      <c r="B121" s="23" t="s">
        <v>106</v>
      </c>
      <c r="C121" s="23" t="s">
        <v>21</v>
      </c>
      <c r="D121" s="23" t="s">
        <v>115</v>
      </c>
      <c r="E121" s="23" t="s">
        <v>59</v>
      </c>
      <c r="F121" s="23" t="s">
        <v>24</v>
      </c>
      <c r="G121" s="23" t="s">
        <v>27</v>
      </c>
      <c r="H121" s="23" t="s">
        <v>116</v>
      </c>
      <c r="I121" s="23" t="s">
        <v>14</v>
      </c>
      <c r="J121" s="23" t="s">
        <v>27</v>
      </c>
      <c r="K121" s="24">
        <v>0</v>
      </c>
      <c r="L121" s="24">
        <v>2095000</v>
      </c>
      <c r="M121" s="24">
        <v>2095000</v>
      </c>
    </row>
    <row r="122" spans="1:13" s="25" customFormat="1" outlineLevel="7" x14ac:dyDescent="0.2">
      <c r="A122" s="22" t="s">
        <v>200</v>
      </c>
      <c r="B122" s="23" t="s">
        <v>106</v>
      </c>
      <c r="C122" s="23" t="s">
        <v>21</v>
      </c>
      <c r="D122" s="23" t="s">
        <v>22</v>
      </c>
      <c r="E122" s="23" t="s">
        <v>114</v>
      </c>
      <c r="F122" s="23" t="s">
        <v>24</v>
      </c>
      <c r="G122" s="23" t="s">
        <v>27</v>
      </c>
      <c r="H122" s="23" t="s">
        <v>26</v>
      </c>
      <c r="I122" s="23" t="s">
        <v>14</v>
      </c>
      <c r="J122" s="23" t="s">
        <v>27</v>
      </c>
      <c r="K122" s="24">
        <v>0</v>
      </c>
      <c r="L122" s="24">
        <v>50000</v>
      </c>
      <c r="M122" s="24">
        <v>50000</v>
      </c>
    </row>
    <row r="123" spans="1:13" s="25" customFormat="1" outlineLevel="7" x14ac:dyDescent="0.2">
      <c r="A123" s="22" t="s">
        <v>201</v>
      </c>
      <c r="B123" s="23" t="s">
        <v>106</v>
      </c>
      <c r="C123" s="23" t="s">
        <v>21</v>
      </c>
      <c r="D123" s="23" t="s">
        <v>22</v>
      </c>
      <c r="E123" s="23" t="s">
        <v>65</v>
      </c>
      <c r="F123" s="23" t="s">
        <v>24</v>
      </c>
      <c r="G123" s="23" t="s">
        <v>27</v>
      </c>
      <c r="H123" s="23" t="s">
        <v>84</v>
      </c>
      <c r="I123" s="23" t="s">
        <v>14</v>
      </c>
      <c r="J123" s="23" t="s">
        <v>27</v>
      </c>
      <c r="K123" s="24">
        <v>94400</v>
      </c>
      <c r="L123" s="24">
        <v>0</v>
      </c>
      <c r="M123" s="24">
        <v>0</v>
      </c>
    </row>
    <row r="124" spans="1:13" s="25" customFormat="1" ht="45" outlineLevel="7" x14ac:dyDescent="0.2">
      <c r="A124" s="22" t="s">
        <v>202</v>
      </c>
      <c r="B124" s="23" t="s">
        <v>106</v>
      </c>
      <c r="C124" s="23" t="s">
        <v>21</v>
      </c>
      <c r="D124" s="23" t="s">
        <v>22</v>
      </c>
      <c r="E124" s="23" t="s">
        <v>59</v>
      </c>
      <c r="F124" s="23" t="s">
        <v>24</v>
      </c>
      <c r="G124" s="23" t="s">
        <v>27</v>
      </c>
      <c r="H124" s="23" t="s">
        <v>60</v>
      </c>
      <c r="I124" s="23" t="s">
        <v>14</v>
      </c>
      <c r="J124" s="23" t="s">
        <v>27</v>
      </c>
      <c r="K124" s="24">
        <v>5000000</v>
      </c>
      <c r="L124" s="24">
        <v>638000</v>
      </c>
      <c r="M124" s="24">
        <v>638000</v>
      </c>
    </row>
    <row r="125" spans="1:13" s="25" customFormat="1" outlineLevel="7" x14ac:dyDescent="0.2">
      <c r="A125" s="22" t="s">
        <v>61</v>
      </c>
      <c r="B125" s="23" t="s">
        <v>106</v>
      </c>
      <c r="C125" s="23" t="s">
        <v>21</v>
      </c>
      <c r="D125" s="23" t="s">
        <v>22</v>
      </c>
      <c r="E125" s="23" t="s">
        <v>59</v>
      </c>
      <c r="F125" s="23" t="s">
        <v>24</v>
      </c>
      <c r="G125" s="23" t="s">
        <v>27</v>
      </c>
      <c r="H125" s="23" t="s">
        <v>62</v>
      </c>
      <c r="I125" s="23" t="s">
        <v>14</v>
      </c>
      <c r="J125" s="23" t="s">
        <v>27</v>
      </c>
      <c r="K125" s="24">
        <v>197000</v>
      </c>
      <c r="L125" s="24">
        <v>146011.43</v>
      </c>
      <c r="M125" s="24">
        <v>132858.89000000001</v>
      </c>
    </row>
    <row r="126" spans="1:13" s="25" customFormat="1" outlineLevel="7" x14ac:dyDescent="0.2">
      <c r="A126" s="22" t="s">
        <v>203</v>
      </c>
      <c r="B126" s="23" t="s">
        <v>106</v>
      </c>
      <c r="C126" s="23" t="s">
        <v>21</v>
      </c>
      <c r="D126" s="23" t="s">
        <v>22</v>
      </c>
      <c r="E126" s="23" t="s">
        <v>59</v>
      </c>
      <c r="F126" s="23" t="s">
        <v>24</v>
      </c>
      <c r="G126" s="23" t="s">
        <v>27</v>
      </c>
      <c r="H126" s="23" t="s">
        <v>86</v>
      </c>
      <c r="I126" s="23" t="s">
        <v>14</v>
      </c>
      <c r="J126" s="23" t="s">
        <v>27</v>
      </c>
      <c r="K126" s="24">
        <v>0</v>
      </c>
      <c r="L126" s="24">
        <v>7850</v>
      </c>
      <c r="M126" s="24">
        <v>7850</v>
      </c>
    </row>
    <row r="127" spans="1:13" s="25" customFormat="1" ht="112.5" outlineLevel="7" x14ac:dyDescent="0.2">
      <c r="A127" s="22" t="s">
        <v>209</v>
      </c>
      <c r="B127" s="23" t="s">
        <v>106</v>
      </c>
      <c r="C127" s="23" t="s">
        <v>21</v>
      </c>
      <c r="D127" s="23" t="s">
        <v>22</v>
      </c>
      <c r="E127" s="23" t="s">
        <v>23</v>
      </c>
      <c r="F127" s="23" t="s">
        <v>24</v>
      </c>
      <c r="G127" s="23" t="s">
        <v>27</v>
      </c>
      <c r="H127" s="23" t="s">
        <v>26</v>
      </c>
      <c r="I127" s="23" t="s">
        <v>14</v>
      </c>
      <c r="J127" s="23" t="s">
        <v>27</v>
      </c>
      <c r="K127" s="24">
        <v>575000</v>
      </c>
      <c r="L127" s="24">
        <v>168000</v>
      </c>
      <c r="M127" s="24">
        <v>168000</v>
      </c>
    </row>
    <row r="128" spans="1:13" s="25" customFormat="1" outlineLevel="7" x14ac:dyDescent="0.2">
      <c r="A128" s="22" t="s">
        <v>204</v>
      </c>
      <c r="B128" s="23" t="s">
        <v>106</v>
      </c>
      <c r="C128" s="23" t="s">
        <v>21</v>
      </c>
      <c r="D128" s="23" t="s">
        <v>22</v>
      </c>
      <c r="E128" s="23" t="s">
        <v>53</v>
      </c>
      <c r="F128" s="23" t="s">
        <v>24</v>
      </c>
      <c r="G128" s="23" t="s">
        <v>27</v>
      </c>
      <c r="H128" s="23" t="s">
        <v>55</v>
      </c>
      <c r="I128" s="23" t="s">
        <v>14</v>
      </c>
      <c r="J128" s="23" t="s">
        <v>27</v>
      </c>
      <c r="K128" s="24">
        <v>300000</v>
      </c>
      <c r="L128" s="24">
        <v>618520</v>
      </c>
      <c r="M128" s="24">
        <v>618520</v>
      </c>
    </row>
    <row r="129" spans="1:13" s="25" customFormat="1" ht="22.5" outlineLevel="7" x14ac:dyDescent="0.2">
      <c r="A129" s="22" t="s">
        <v>210</v>
      </c>
      <c r="B129" s="23" t="s">
        <v>106</v>
      </c>
      <c r="C129" s="23" t="s">
        <v>21</v>
      </c>
      <c r="D129" s="23" t="s">
        <v>22</v>
      </c>
      <c r="E129" s="23" t="s">
        <v>117</v>
      </c>
      <c r="F129" s="23" t="s">
        <v>24</v>
      </c>
      <c r="G129" s="23" t="s">
        <v>27</v>
      </c>
      <c r="H129" s="23" t="s">
        <v>26</v>
      </c>
      <c r="I129" s="23" t="s">
        <v>14</v>
      </c>
      <c r="J129" s="23" t="s">
        <v>27</v>
      </c>
      <c r="K129" s="24">
        <v>0</v>
      </c>
      <c r="L129" s="24">
        <v>8625</v>
      </c>
      <c r="M129" s="24">
        <v>8625</v>
      </c>
    </row>
    <row r="130" spans="1:13" s="25" customFormat="1" outlineLevel="7" x14ac:dyDescent="0.2">
      <c r="A130" s="22" t="s">
        <v>205</v>
      </c>
      <c r="B130" s="23" t="s">
        <v>106</v>
      </c>
      <c r="C130" s="23" t="s">
        <v>21</v>
      </c>
      <c r="D130" s="23" t="s">
        <v>22</v>
      </c>
      <c r="E130" s="23" t="s">
        <v>57</v>
      </c>
      <c r="F130" s="23" t="s">
        <v>24</v>
      </c>
      <c r="G130" s="23" t="s">
        <v>27</v>
      </c>
      <c r="H130" s="23" t="s">
        <v>26</v>
      </c>
      <c r="I130" s="23" t="s">
        <v>14</v>
      </c>
      <c r="J130" s="23" t="s">
        <v>27</v>
      </c>
      <c r="K130" s="24">
        <v>1107800</v>
      </c>
      <c r="L130" s="24">
        <v>46680</v>
      </c>
      <c r="M130" s="24">
        <v>46680</v>
      </c>
    </row>
    <row r="131" spans="1:13" s="25" customFormat="1" outlineLevel="7" x14ac:dyDescent="0.2">
      <c r="A131" s="22" t="s">
        <v>63</v>
      </c>
      <c r="B131" s="23" t="s">
        <v>106</v>
      </c>
      <c r="C131" s="23" t="s">
        <v>21</v>
      </c>
      <c r="D131" s="23" t="s">
        <v>64</v>
      </c>
      <c r="E131" s="23" t="s">
        <v>65</v>
      </c>
      <c r="F131" s="23" t="s">
        <v>24</v>
      </c>
      <c r="G131" s="23" t="s">
        <v>27</v>
      </c>
      <c r="H131" s="23" t="s">
        <v>66</v>
      </c>
      <c r="I131" s="23" t="s">
        <v>14</v>
      </c>
      <c r="J131" s="23" t="s">
        <v>27</v>
      </c>
      <c r="K131" s="24">
        <v>1382800</v>
      </c>
      <c r="L131" s="24">
        <v>1206579.54</v>
      </c>
      <c r="M131" s="24">
        <v>1196579.54</v>
      </c>
    </row>
    <row r="132" spans="1:13" s="25" customFormat="1" outlineLevel="7" x14ac:dyDescent="0.2">
      <c r="A132" s="22" t="s">
        <v>67</v>
      </c>
      <c r="B132" s="23" t="s">
        <v>106</v>
      </c>
      <c r="C132" s="23" t="s">
        <v>21</v>
      </c>
      <c r="D132" s="23" t="s">
        <v>64</v>
      </c>
      <c r="E132" s="23" t="s">
        <v>65</v>
      </c>
      <c r="F132" s="23" t="s">
        <v>24</v>
      </c>
      <c r="G132" s="23" t="s">
        <v>27</v>
      </c>
      <c r="H132" s="23" t="s">
        <v>68</v>
      </c>
      <c r="I132" s="23" t="s">
        <v>14</v>
      </c>
      <c r="J132" s="23" t="s">
        <v>27</v>
      </c>
      <c r="K132" s="24">
        <v>2718700</v>
      </c>
      <c r="L132" s="24">
        <v>1756212.29</v>
      </c>
      <c r="M132" s="24">
        <v>594707.31999999995</v>
      </c>
    </row>
    <row r="133" spans="1:13" s="25" customFormat="1" outlineLevel="7" x14ac:dyDescent="0.2">
      <c r="A133" s="22" t="s">
        <v>206</v>
      </c>
      <c r="B133" s="23" t="s">
        <v>106</v>
      </c>
      <c r="C133" s="23" t="s">
        <v>21</v>
      </c>
      <c r="D133" s="23" t="s">
        <v>64</v>
      </c>
      <c r="E133" s="23" t="s">
        <v>65</v>
      </c>
      <c r="F133" s="23" t="s">
        <v>24</v>
      </c>
      <c r="G133" s="23" t="s">
        <v>27</v>
      </c>
      <c r="H133" s="23" t="s">
        <v>69</v>
      </c>
      <c r="I133" s="23" t="s">
        <v>14</v>
      </c>
      <c r="J133" s="23" t="s">
        <v>27</v>
      </c>
      <c r="K133" s="24">
        <v>229500</v>
      </c>
      <c r="L133" s="24">
        <v>122679.3</v>
      </c>
      <c r="M133" s="24">
        <v>25091.83</v>
      </c>
    </row>
    <row r="134" spans="1:13" ht="33.75" outlineLevel="3" x14ac:dyDescent="0.2">
      <c r="A134" s="8" t="s">
        <v>118</v>
      </c>
      <c r="B134" s="9" t="s">
        <v>119</v>
      </c>
      <c r="C134" s="9"/>
      <c r="D134" s="9"/>
      <c r="E134" s="9"/>
      <c r="F134" s="9"/>
      <c r="G134" s="9"/>
      <c r="H134" s="9"/>
      <c r="I134" s="9"/>
      <c r="J134" s="9"/>
      <c r="K134" s="10">
        <v>0</v>
      </c>
      <c r="L134" s="10">
        <v>100000</v>
      </c>
      <c r="M134" s="10">
        <v>100000</v>
      </c>
    </row>
    <row r="135" spans="1:13" s="25" customFormat="1" ht="33.75" outlineLevel="7" x14ac:dyDescent="0.2">
      <c r="A135" s="22" t="s">
        <v>211</v>
      </c>
      <c r="B135" s="23" t="s">
        <v>119</v>
      </c>
      <c r="C135" s="23" t="s">
        <v>21</v>
      </c>
      <c r="D135" s="23" t="s">
        <v>120</v>
      </c>
      <c r="E135" s="23" t="s">
        <v>71</v>
      </c>
      <c r="F135" s="23" t="s">
        <v>24</v>
      </c>
      <c r="G135" s="23" t="s">
        <v>121</v>
      </c>
      <c r="H135" s="23" t="s">
        <v>26</v>
      </c>
      <c r="I135" s="23" t="s">
        <v>14</v>
      </c>
      <c r="J135" s="23" t="s">
        <v>92</v>
      </c>
      <c r="K135" s="24">
        <v>0</v>
      </c>
      <c r="L135" s="24">
        <v>100000</v>
      </c>
      <c r="M135" s="24">
        <v>100000</v>
      </c>
    </row>
    <row r="136" spans="1:13" ht="45" outlineLevel="3" x14ac:dyDescent="0.2">
      <c r="A136" s="8" t="s">
        <v>122</v>
      </c>
      <c r="B136" s="9" t="s">
        <v>123</v>
      </c>
      <c r="C136" s="9"/>
      <c r="D136" s="9"/>
      <c r="E136" s="9"/>
      <c r="F136" s="9"/>
      <c r="G136" s="9"/>
      <c r="H136" s="9"/>
      <c r="I136" s="9"/>
      <c r="J136" s="9"/>
      <c r="K136" s="10">
        <v>64220000</v>
      </c>
      <c r="L136" s="10">
        <v>74727725.379999995</v>
      </c>
      <c r="M136" s="10">
        <v>74727725.379999995</v>
      </c>
    </row>
    <row r="137" spans="1:13" s="25" customFormat="1" ht="12.75" customHeight="1" outlineLevel="7" x14ac:dyDescent="0.2">
      <c r="A137" s="26" t="s">
        <v>212</v>
      </c>
      <c r="B137" s="23" t="s">
        <v>123</v>
      </c>
      <c r="C137" s="23" t="s">
        <v>21</v>
      </c>
      <c r="D137" s="23" t="s">
        <v>120</v>
      </c>
      <c r="E137" s="23" t="s">
        <v>71</v>
      </c>
      <c r="F137" s="23" t="s">
        <v>24</v>
      </c>
      <c r="G137" s="23" t="s">
        <v>27</v>
      </c>
      <c r="H137" s="23" t="s">
        <v>26</v>
      </c>
      <c r="I137" s="23" t="s">
        <v>14</v>
      </c>
      <c r="J137" s="23" t="s">
        <v>27</v>
      </c>
      <c r="K137" s="24">
        <v>12644100</v>
      </c>
      <c r="L137" s="24">
        <v>13359944.539999999</v>
      </c>
      <c r="M137" s="24">
        <v>13359944.539999999</v>
      </c>
    </row>
    <row r="138" spans="1:13" s="25" customFormat="1" outlineLevel="7" x14ac:dyDescent="0.2">
      <c r="A138" s="27"/>
      <c r="B138" s="23" t="s">
        <v>123</v>
      </c>
      <c r="C138" s="23" t="s">
        <v>21</v>
      </c>
      <c r="D138" s="23" t="s">
        <v>120</v>
      </c>
      <c r="E138" s="23" t="s">
        <v>71</v>
      </c>
      <c r="F138" s="23" t="s">
        <v>24</v>
      </c>
      <c r="G138" s="23" t="s">
        <v>124</v>
      </c>
      <c r="H138" s="23" t="s">
        <v>26</v>
      </c>
      <c r="I138" s="23" t="s">
        <v>14</v>
      </c>
      <c r="J138" s="23" t="s">
        <v>27</v>
      </c>
      <c r="K138" s="24">
        <v>41719300</v>
      </c>
      <c r="L138" s="24">
        <v>44862663.649999999</v>
      </c>
      <c r="M138" s="24">
        <v>44862663.649999999</v>
      </c>
    </row>
    <row r="139" spans="1:13" s="25" customFormat="1" outlineLevel="7" x14ac:dyDescent="0.2">
      <c r="A139" s="27"/>
      <c r="B139" s="23" t="s">
        <v>123</v>
      </c>
      <c r="C139" s="23" t="s">
        <v>21</v>
      </c>
      <c r="D139" s="23" t="s">
        <v>120</v>
      </c>
      <c r="E139" s="23" t="s">
        <v>71</v>
      </c>
      <c r="F139" s="23" t="s">
        <v>24</v>
      </c>
      <c r="G139" s="23" t="s">
        <v>125</v>
      </c>
      <c r="H139" s="23" t="s">
        <v>26</v>
      </c>
      <c r="I139" s="23" t="s">
        <v>14</v>
      </c>
      <c r="J139" s="23" t="s">
        <v>27</v>
      </c>
      <c r="K139" s="24">
        <v>5306400</v>
      </c>
      <c r="L139" s="24">
        <v>5041080</v>
      </c>
      <c r="M139" s="24">
        <v>5041080</v>
      </c>
    </row>
    <row r="140" spans="1:13" s="25" customFormat="1" outlineLevel="7" x14ac:dyDescent="0.2">
      <c r="A140" s="28"/>
      <c r="B140" s="23" t="s">
        <v>123</v>
      </c>
      <c r="C140" s="23" t="s">
        <v>21</v>
      </c>
      <c r="D140" s="23" t="s">
        <v>120</v>
      </c>
      <c r="E140" s="23" t="s">
        <v>71</v>
      </c>
      <c r="F140" s="23" t="s">
        <v>24</v>
      </c>
      <c r="G140" s="23" t="s">
        <v>126</v>
      </c>
      <c r="H140" s="23" t="s">
        <v>26</v>
      </c>
      <c r="I140" s="23" t="s">
        <v>14</v>
      </c>
      <c r="J140" s="23" t="s">
        <v>27</v>
      </c>
      <c r="K140" s="24">
        <v>0</v>
      </c>
      <c r="L140" s="24">
        <v>65100</v>
      </c>
      <c r="M140" s="24">
        <v>65100</v>
      </c>
    </row>
    <row r="141" spans="1:13" s="25" customFormat="1" ht="45" outlineLevel="7" x14ac:dyDescent="0.2">
      <c r="A141" s="22" t="s">
        <v>213</v>
      </c>
      <c r="B141" s="23" t="s">
        <v>123</v>
      </c>
      <c r="C141" s="23" t="s">
        <v>21</v>
      </c>
      <c r="D141" s="23" t="s">
        <v>70</v>
      </c>
      <c r="E141" s="23" t="s">
        <v>71</v>
      </c>
      <c r="F141" s="23" t="s">
        <v>24</v>
      </c>
      <c r="G141" s="23" t="s">
        <v>54</v>
      </c>
      <c r="H141" s="23" t="s">
        <v>26</v>
      </c>
      <c r="I141" s="23" t="s">
        <v>14</v>
      </c>
      <c r="J141" s="23" t="s">
        <v>27</v>
      </c>
      <c r="K141" s="24">
        <v>0</v>
      </c>
      <c r="L141" s="24">
        <v>883715.31</v>
      </c>
      <c r="M141" s="24">
        <v>883715.31</v>
      </c>
    </row>
    <row r="142" spans="1:13" s="25" customFormat="1" ht="56.25" outlineLevel="7" x14ac:dyDescent="0.2">
      <c r="A142" s="22" t="s">
        <v>214</v>
      </c>
      <c r="B142" s="23" t="s">
        <v>123</v>
      </c>
      <c r="C142" s="23" t="s">
        <v>21</v>
      </c>
      <c r="D142" s="23" t="s">
        <v>70</v>
      </c>
      <c r="E142" s="23" t="s">
        <v>71</v>
      </c>
      <c r="F142" s="23" t="s">
        <v>24</v>
      </c>
      <c r="G142" s="23" t="s">
        <v>54</v>
      </c>
      <c r="H142" s="23" t="s">
        <v>26</v>
      </c>
      <c r="I142" s="23" t="s">
        <v>14</v>
      </c>
      <c r="J142" s="23" t="s">
        <v>27</v>
      </c>
      <c r="K142" s="24">
        <v>0</v>
      </c>
      <c r="L142" s="24">
        <v>1328384</v>
      </c>
      <c r="M142" s="24">
        <v>1328384</v>
      </c>
    </row>
    <row r="143" spans="1:13" s="25" customFormat="1" ht="33.75" outlineLevel="7" x14ac:dyDescent="0.2">
      <c r="A143" s="22" t="s">
        <v>215</v>
      </c>
      <c r="B143" s="23" t="s">
        <v>123</v>
      </c>
      <c r="C143" s="23" t="s">
        <v>21</v>
      </c>
      <c r="D143" s="23" t="s">
        <v>70</v>
      </c>
      <c r="E143" s="23" t="s">
        <v>71</v>
      </c>
      <c r="F143" s="23" t="s">
        <v>24</v>
      </c>
      <c r="G143" s="23" t="s">
        <v>54</v>
      </c>
      <c r="H143" s="23" t="s">
        <v>26</v>
      </c>
      <c r="I143" s="23" t="s">
        <v>14</v>
      </c>
      <c r="J143" s="23" t="s">
        <v>27</v>
      </c>
      <c r="K143" s="24">
        <v>0</v>
      </c>
      <c r="L143" s="24">
        <v>2998806.22</v>
      </c>
      <c r="M143" s="24">
        <v>2998806.22</v>
      </c>
    </row>
    <row r="144" spans="1:13" s="25" customFormat="1" ht="56.25" outlineLevel="7" x14ac:dyDescent="0.2">
      <c r="A144" s="22" t="s">
        <v>216</v>
      </c>
      <c r="B144" s="23" t="s">
        <v>123</v>
      </c>
      <c r="C144" s="23" t="s">
        <v>21</v>
      </c>
      <c r="D144" s="23" t="s">
        <v>70</v>
      </c>
      <c r="E144" s="23" t="s">
        <v>71</v>
      </c>
      <c r="F144" s="23" t="s">
        <v>24</v>
      </c>
      <c r="G144" s="23" t="s">
        <v>54</v>
      </c>
      <c r="H144" s="23" t="s">
        <v>26</v>
      </c>
      <c r="I144" s="23" t="s">
        <v>14</v>
      </c>
      <c r="J144" s="23" t="s">
        <v>27</v>
      </c>
      <c r="K144" s="24">
        <v>0</v>
      </c>
      <c r="L144" s="24">
        <v>324000</v>
      </c>
      <c r="M144" s="24">
        <v>324000</v>
      </c>
    </row>
    <row r="145" spans="1:13" s="25" customFormat="1" ht="22.5" outlineLevel="7" x14ac:dyDescent="0.2">
      <c r="A145" s="22" t="s">
        <v>217</v>
      </c>
      <c r="B145" s="23" t="s">
        <v>123</v>
      </c>
      <c r="C145" s="23" t="s">
        <v>21</v>
      </c>
      <c r="D145" s="23" t="s">
        <v>70</v>
      </c>
      <c r="E145" s="23" t="s">
        <v>71</v>
      </c>
      <c r="F145" s="23" t="s">
        <v>24</v>
      </c>
      <c r="G145" s="23" t="s">
        <v>54</v>
      </c>
      <c r="H145" s="23" t="s">
        <v>26</v>
      </c>
      <c r="I145" s="23" t="s">
        <v>14</v>
      </c>
      <c r="J145" s="23" t="s">
        <v>27</v>
      </c>
      <c r="K145" s="24">
        <v>0</v>
      </c>
      <c r="L145" s="24">
        <v>227190</v>
      </c>
      <c r="M145" s="24">
        <v>227190</v>
      </c>
    </row>
    <row r="146" spans="1:13" s="25" customFormat="1" ht="33.75" outlineLevel="7" x14ac:dyDescent="0.2">
      <c r="A146" s="22" t="s">
        <v>218</v>
      </c>
      <c r="B146" s="23" t="s">
        <v>123</v>
      </c>
      <c r="C146" s="23" t="s">
        <v>21</v>
      </c>
      <c r="D146" s="23" t="s">
        <v>70</v>
      </c>
      <c r="E146" s="23" t="s">
        <v>71</v>
      </c>
      <c r="F146" s="23" t="s">
        <v>24</v>
      </c>
      <c r="G146" s="23" t="s">
        <v>54</v>
      </c>
      <c r="H146" s="23" t="s">
        <v>26</v>
      </c>
      <c r="I146" s="23" t="s">
        <v>14</v>
      </c>
      <c r="J146" s="23" t="s">
        <v>27</v>
      </c>
      <c r="K146" s="24">
        <v>0</v>
      </c>
      <c r="L146" s="24">
        <v>385391.49</v>
      </c>
      <c r="M146" s="24">
        <v>385391.49</v>
      </c>
    </row>
    <row r="147" spans="1:13" s="25" customFormat="1" ht="22.5" outlineLevel="7" x14ac:dyDescent="0.2">
      <c r="A147" s="22" t="s">
        <v>219</v>
      </c>
      <c r="B147" s="23" t="s">
        <v>123</v>
      </c>
      <c r="C147" s="23" t="s">
        <v>21</v>
      </c>
      <c r="D147" s="23" t="s">
        <v>70</v>
      </c>
      <c r="E147" s="23" t="s">
        <v>71</v>
      </c>
      <c r="F147" s="23" t="s">
        <v>24</v>
      </c>
      <c r="G147" s="23" t="s">
        <v>54</v>
      </c>
      <c r="H147" s="23" t="s">
        <v>26</v>
      </c>
      <c r="I147" s="23" t="s">
        <v>14</v>
      </c>
      <c r="J147" s="23" t="s">
        <v>27</v>
      </c>
      <c r="K147" s="24">
        <v>0</v>
      </c>
      <c r="L147" s="24">
        <v>1014073</v>
      </c>
      <c r="M147" s="24">
        <v>1014073</v>
      </c>
    </row>
    <row r="148" spans="1:13" s="25" customFormat="1" ht="33.75" outlineLevel="7" x14ac:dyDescent="0.2">
      <c r="A148" s="22" t="s">
        <v>220</v>
      </c>
      <c r="B148" s="23" t="s">
        <v>123</v>
      </c>
      <c r="C148" s="23" t="s">
        <v>21</v>
      </c>
      <c r="D148" s="23" t="s">
        <v>70</v>
      </c>
      <c r="E148" s="23" t="s">
        <v>71</v>
      </c>
      <c r="F148" s="23" t="s">
        <v>24</v>
      </c>
      <c r="G148" s="23" t="s">
        <v>54</v>
      </c>
      <c r="H148" s="23" t="s">
        <v>26</v>
      </c>
      <c r="I148" s="23" t="s">
        <v>14</v>
      </c>
      <c r="J148" s="23" t="s">
        <v>27</v>
      </c>
      <c r="K148" s="24">
        <v>0</v>
      </c>
      <c r="L148" s="24">
        <v>304250.89</v>
      </c>
      <c r="M148" s="24">
        <v>304250.89</v>
      </c>
    </row>
    <row r="149" spans="1:13" s="25" customFormat="1" ht="22.5" outlineLevel="7" x14ac:dyDescent="0.2">
      <c r="A149" s="22" t="s">
        <v>219</v>
      </c>
      <c r="B149" s="23" t="s">
        <v>123</v>
      </c>
      <c r="C149" s="23" t="s">
        <v>21</v>
      </c>
      <c r="D149" s="23" t="s">
        <v>70</v>
      </c>
      <c r="E149" s="23" t="s">
        <v>71</v>
      </c>
      <c r="F149" s="23" t="s">
        <v>24</v>
      </c>
      <c r="G149" s="23" t="s">
        <v>54</v>
      </c>
      <c r="H149" s="23" t="s">
        <v>26</v>
      </c>
      <c r="I149" s="23" t="s">
        <v>14</v>
      </c>
      <c r="J149" s="23" t="s">
        <v>27</v>
      </c>
      <c r="K149" s="24">
        <v>0</v>
      </c>
      <c r="L149" s="24">
        <v>130000</v>
      </c>
      <c r="M149" s="24">
        <v>130000</v>
      </c>
    </row>
    <row r="150" spans="1:13" s="25" customFormat="1" ht="33.75" outlineLevel="7" x14ac:dyDescent="0.2">
      <c r="A150" s="22" t="s">
        <v>220</v>
      </c>
      <c r="B150" s="23" t="s">
        <v>123</v>
      </c>
      <c r="C150" s="23" t="s">
        <v>21</v>
      </c>
      <c r="D150" s="23" t="s">
        <v>70</v>
      </c>
      <c r="E150" s="23" t="s">
        <v>71</v>
      </c>
      <c r="F150" s="23" t="s">
        <v>24</v>
      </c>
      <c r="G150" s="23" t="s">
        <v>54</v>
      </c>
      <c r="H150" s="23" t="s">
        <v>26</v>
      </c>
      <c r="I150" s="23" t="s">
        <v>14</v>
      </c>
      <c r="J150" s="23" t="s">
        <v>27</v>
      </c>
      <c r="K150" s="24">
        <v>4550200</v>
      </c>
      <c r="L150" s="24">
        <v>491937.8</v>
      </c>
      <c r="M150" s="24">
        <v>491937.8</v>
      </c>
    </row>
    <row r="151" spans="1:13" s="25" customFormat="1" ht="45" outlineLevel="7" x14ac:dyDescent="0.2">
      <c r="A151" s="22" t="s">
        <v>221</v>
      </c>
      <c r="B151" s="23" t="s">
        <v>123</v>
      </c>
      <c r="C151" s="23" t="s">
        <v>21</v>
      </c>
      <c r="D151" s="23" t="s">
        <v>70</v>
      </c>
      <c r="E151" s="23" t="s">
        <v>71</v>
      </c>
      <c r="F151" s="23" t="s">
        <v>24</v>
      </c>
      <c r="G151" s="23" t="s">
        <v>54</v>
      </c>
      <c r="H151" s="23" t="s">
        <v>26</v>
      </c>
      <c r="I151" s="23" t="s">
        <v>14</v>
      </c>
      <c r="J151" s="23" t="s">
        <v>27</v>
      </c>
      <c r="K151" s="24">
        <v>0</v>
      </c>
      <c r="L151" s="24">
        <v>389000</v>
      </c>
      <c r="M151" s="24">
        <v>389000</v>
      </c>
    </row>
    <row r="152" spans="1:13" s="25" customFormat="1" ht="67.5" outlineLevel="7" x14ac:dyDescent="0.2">
      <c r="A152" s="22" t="s">
        <v>222</v>
      </c>
      <c r="B152" s="23" t="s">
        <v>123</v>
      </c>
      <c r="C152" s="23" t="s">
        <v>21</v>
      </c>
      <c r="D152" s="23" t="s">
        <v>70</v>
      </c>
      <c r="E152" s="23" t="s">
        <v>71</v>
      </c>
      <c r="F152" s="23" t="s">
        <v>24</v>
      </c>
      <c r="G152" s="23" t="s">
        <v>54</v>
      </c>
      <c r="H152" s="23" t="s">
        <v>26</v>
      </c>
      <c r="I152" s="23" t="s">
        <v>14</v>
      </c>
      <c r="J152" s="23" t="s">
        <v>27</v>
      </c>
      <c r="K152" s="24">
        <v>0</v>
      </c>
      <c r="L152" s="24">
        <v>135373.22</v>
      </c>
      <c r="M152" s="24">
        <v>135373.22</v>
      </c>
    </row>
    <row r="153" spans="1:13" s="25" customFormat="1" ht="33.75" outlineLevel="7" x14ac:dyDescent="0.2">
      <c r="A153" s="22" t="s">
        <v>223</v>
      </c>
      <c r="B153" s="23" t="s">
        <v>123</v>
      </c>
      <c r="C153" s="23" t="s">
        <v>21</v>
      </c>
      <c r="D153" s="23" t="s">
        <v>70</v>
      </c>
      <c r="E153" s="23" t="s">
        <v>71</v>
      </c>
      <c r="F153" s="23" t="s">
        <v>24</v>
      </c>
      <c r="G153" s="23" t="s">
        <v>54</v>
      </c>
      <c r="H153" s="23" t="s">
        <v>26</v>
      </c>
      <c r="I153" s="23" t="s">
        <v>14</v>
      </c>
      <c r="J153" s="23" t="s">
        <v>27</v>
      </c>
      <c r="K153" s="24">
        <v>0</v>
      </c>
      <c r="L153" s="24">
        <v>305811</v>
      </c>
      <c r="M153" s="24">
        <v>305811</v>
      </c>
    </row>
    <row r="154" spans="1:13" x14ac:dyDescent="0.2">
      <c r="A154" s="14" t="s">
        <v>127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6">
        <v>160024900</v>
      </c>
      <c r="L154" s="16">
        <v>219675027.44999999</v>
      </c>
      <c r="M154" s="16">
        <v>210881752.75</v>
      </c>
    </row>
  </sheetData>
  <autoFilter ref="A13:O13" xr:uid="{74E4D26D-C542-4032-968A-DE21212C7416}"/>
  <mergeCells count="13">
    <mergeCell ref="A137:A140"/>
    <mergeCell ref="A6:M6"/>
    <mergeCell ref="A36:A38"/>
    <mergeCell ref="A69:A70"/>
    <mergeCell ref="A92:A93"/>
    <mergeCell ref="A103:A104"/>
    <mergeCell ref="A98:A99"/>
    <mergeCell ref="A100:A101"/>
    <mergeCell ref="A1:F1"/>
    <mergeCell ref="A7:G7"/>
    <mergeCell ref="A8:G8"/>
    <mergeCell ref="A9:G9"/>
    <mergeCell ref="A10:G10"/>
  </mergeCells>
  <printOptions horizontalCentered="1"/>
  <pageMargins left="0" right="0" top="0" bottom="0" header="0" footer="0"/>
  <pageSetup paperSize="9" scale="5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Finansy</dc:creator>
  <dc:description>POI HSSF rep:2.56.0.498</dc:description>
  <cp:lastModifiedBy>Finansy</cp:lastModifiedBy>
  <cp:lastPrinted>2026-04-15T07:41:48Z</cp:lastPrinted>
  <dcterms:created xsi:type="dcterms:W3CDTF">2026-04-15T07:42:23Z</dcterms:created>
  <dcterms:modified xsi:type="dcterms:W3CDTF">2026-04-15T07:42:23Z</dcterms:modified>
</cp:coreProperties>
</file>